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JEKTY\2022\ZŠ ALESKA\02_interier\03_txt\"/>
    </mc:Choice>
  </mc:AlternateContent>
  <bookViews>
    <workbookView xWindow="0" yWindow="0" windowWidth="14160" windowHeight="11805" tabRatio="850"/>
  </bookViews>
  <sheets>
    <sheet name="D1_MOBILIAR" sheetId="5" r:id="rId1"/>
  </sheets>
  <definedNames>
    <definedName name="_xlnm.Print_Area" localSheetId="0">D1_MOBILIAR!$A$1:$I$33</definedName>
    <definedName name="_xlnm.Print_Titles" localSheetId="0">D1_MOBILIAR!$1:$6</definedName>
  </definedNames>
  <calcPr calcId="152511" concurrentCalc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5" l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</calcChain>
</file>

<file path=xl/sharedStrings.xml><?xml version="1.0" encoding="utf-8"?>
<sst xmlns="http://schemas.openxmlformats.org/spreadsheetml/2006/main" count="145" uniqueCount="109">
  <si>
    <t>projekt:</t>
  </si>
  <si>
    <t>stupeň:</t>
  </si>
  <si>
    <t>č. místnosti</t>
  </si>
  <si>
    <t>cena jednotková bez DPH</t>
  </si>
  <si>
    <t>ks</t>
  </si>
  <si>
    <t>Dokumentace vnitřního vybavení stavby</t>
  </si>
  <si>
    <t>č. prvku</t>
  </si>
  <si>
    <t>počet
mj</t>
  </si>
  <si>
    <t>Součástí dodávky je doprava na místo a montáž včetně instalačního a kompletační materiálu a dopasování k okolním konstrukcím.</t>
  </si>
  <si>
    <t>název</t>
  </si>
  <si>
    <t>celková cena bez DPH</t>
  </si>
  <si>
    <t>popis zjednodušený</t>
  </si>
  <si>
    <t>rozměry orientační
(š./hl./v.)mm</t>
  </si>
  <si>
    <t>doprava</t>
  </si>
  <si>
    <t>montáž</t>
  </si>
  <si>
    <t>klp</t>
  </si>
  <si>
    <t>normo hodina</t>
  </si>
  <si>
    <t>1.02</t>
  </si>
  <si>
    <t>1.03</t>
  </si>
  <si>
    <t>věc:</t>
  </si>
  <si>
    <t>Kancelářská židle</t>
  </si>
  <si>
    <t>Pracovní stůl kabinet</t>
  </si>
  <si>
    <t>Šatní skříň kabinet</t>
  </si>
  <si>
    <t>Mobilní kontejner</t>
  </si>
  <si>
    <t>Dílenská skříň vysoká</t>
  </si>
  <si>
    <t>2950x450x2000</t>
  </si>
  <si>
    <t>Jednodílný ocelový regál</t>
  </si>
  <si>
    <t>1000x450x2000</t>
  </si>
  <si>
    <t>2100x600x900</t>
  </si>
  <si>
    <t>Mycí skříňka</t>
  </si>
  <si>
    <t>1.01</t>
  </si>
  <si>
    <t>Lavice dvoudílná</t>
  </si>
  <si>
    <t>3460x600x450</t>
  </si>
  <si>
    <t>Regálová sestava</t>
  </si>
  <si>
    <t>Lektorský stůl</t>
  </si>
  <si>
    <t>1.01, 1.02</t>
  </si>
  <si>
    <t>Dílenská židle</t>
  </si>
  <si>
    <r>
      <t xml:space="preserve">výška 530 - 780mm,
</t>
    </r>
    <r>
      <rPr>
        <sz val="10"/>
        <rFont val="Calibri"/>
        <family val="2"/>
        <charset val="238"/>
      </rPr>
      <t>Ø sedáku min. 350mm</t>
    </r>
  </si>
  <si>
    <t>Háček na oděvy</t>
  </si>
  <si>
    <t>délka 80mm,
Ø 30mm</t>
  </si>
  <si>
    <t>Nástěnná police</t>
  </si>
  <si>
    <t>1800x350x400</t>
  </si>
  <si>
    <t>Odborné učebny (kuchyňka a dílny) v objektu ZŠ Aléská, Bílina</t>
  </si>
  <si>
    <t>1500x750x750</t>
  </si>
  <si>
    <t>1800x700x750</t>
  </si>
  <si>
    <t>1000x500x2000</t>
  </si>
  <si>
    <t>460xmax 790x620</t>
  </si>
  <si>
    <t>Polstrovaná židle</t>
  </si>
  <si>
    <t>Nástěnka</t>
  </si>
  <si>
    <t>DTD laminovaný korpus 18mm šedá, dub, nerezový dřez vevařovaný na celou plochu, mísící stojánková baterie, sifon</t>
  </si>
  <si>
    <t>DTD laminovaný korpus 2x18mm šedá, dub</t>
  </si>
  <si>
    <t>Ocelová podnož, deska buk spárovka min. 36mm,kabelový kanál, průchodka, přípojné místo elektro</t>
  </si>
  <si>
    <t>DTD laminovaný korpus 18mm, šedá, 2x dvířka uzamykatelná, šatní tyč</t>
  </si>
  <si>
    <t>Oprava ocelové konstrukce - demontáž, opískování, nová prášková barva RAL 7037, nový spojovací materiál, nové DTD lamonované police tl.36mm, šedá</t>
  </si>
  <si>
    <t>Výškově nastavitelná otočná židle se sedákem, zádovým opěrákem s područkami, polstrovaný sedák, opěrák potažený síťovinou, kolečka pro tvrdé podlahy</t>
  </si>
  <si>
    <t>Výškově stavitelná otočná stolička bez opěráku, kulatý sedák min. Ø 350mm, buk, nosná ocelová konstrukce, 5-ti parskový kříž, kluzáky pro tvrdé podlahy</t>
  </si>
  <si>
    <t>Kulatý háček, přírodní buk, oboustranná kovová kotva - vrut - závit, nosnost 15 Kg</t>
  </si>
  <si>
    <t xml:space="preserve">Nosná ocelová konstrukce, police z perforovaného plechu min. tl. 1,0mm,  perforace kruhová Rv 3-5mm, šedá, kotvení přes závitové tyče do zdiva
</t>
  </si>
  <si>
    <t>Ocelový korpus tl. 0,7mm, horní deska DTD laminovaná  18mm, šedá, 3x zásuvka uzamykatelná, kolečka bržděná</t>
  </si>
  <si>
    <t>Polstrovaná židle stohovatelná s kolovou čtyřnohou konstrukcí, ocelová nosná konstrukce, polstrovaný sedák a opěrák šedá, krycí plasty sedáku a opěráku</t>
  </si>
  <si>
    <t>Nástěnka s korkovým povrchem, podkladní rošt
překližka tl. 24mm, nástěnka z drceného korku, pryskyřic a olejů lepená na podkladní DTD tl.18mm, zalištování Al. elox profil tvaru L, kotveno do stěny</t>
  </si>
  <si>
    <t>4000x1000</t>
  </si>
  <si>
    <t>D.1. Odborná učebna dílny a toalety</t>
  </si>
  <si>
    <t>stavební objekt:</t>
  </si>
  <si>
    <t>5500x500x2000</t>
  </si>
  <si>
    <t>DTD laminovaný korpus 18mm, šedá, 24x dvířka uzamykateln dekor světlý dub, otevřené police dekor modrá, krytí rozvaděče, 6 otevřená police</t>
  </si>
  <si>
    <t>DTD laminovaný korpus 18mm, 36mm šedá, 1x dvířka uzamykatelná, 1x zásuvka uzamykatelná, přípojné místo elektro, kabelový kanál, průchodky, mřížky</t>
  </si>
  <si>
    <t>Oprava dílenského stolu</t>
  </si>
  <si>
    <t>Oprava ocelové konstrukce - demontáž desky, opískování, nová prášková barva RAL 7037, nový spojovací materiál, nová stolová deska buk spárovka tl.40mm+lem tl.20mm</t>
  </si>
  <si>
    <t>1800x650x850</t>
  </si>
  <si>
    <t>Doplňkový box pro instalaci zásuvek, DTD laminovaný korpus 18mm, 36mm šedá, ocelová chránička TR60x2, 4x dvojzásuvka 2x2P+Z IP55</t>
  </si>
  <si>
    <t>650x200x300</t>
  </si>
  <si>
    <t>1800x200x300</t>
  </si>
  <si>
    <t>Doplňkový box pro instalaci zásuvek, DTD laminovaný korpus 18mm, 36mm šedá, ocelová chránička TR60x2, 1x dvojzásuvka 2x2P+Z IP55</t>
  </si>
  <si>
    <t>Trojdílný ocelový regál</t>
  </si>
  <si>
    <t>1200x600x2000</t>
  </si>
  <si>
    <t>DTD laminovaný korpus 18mm, šedá, 2x dvířka uzamykatelná, police</t>
  </si>
  <si>
    <t>3000x1000</t>
  </si>
  <si>
    <t>Pylonová tabule</t>
  </si>
  <si>
    <t>Pylonová tabule s posuvným křídlem, keramický povrch v barvě bílé nebo zelené dle určení školy,  určeným pro projekci:
- keramická magnetická bílá tabule formátu 3000x1200mm
- pylonový rám z hliníkových profilů v barvě stříbrné v. 2400mm
- odkládací polička na popisovače</t>
  </si>
  <si>
    <t>Box pro zásuvky</t>
  </si>
  <si>
    <t>Box pro zásuvky lektor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</si>
  <si>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</si>
  <si>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</si>
  <si>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</si>
  <si>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</si>
  <si>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</si>
  <si>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</si>
  <si>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</si>
  <si>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</si>
  <si>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</si>
  <si>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</si>
  <si>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</si>
  <si>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</si>
  <si>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</si>
  <si>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</si>
  <si>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</si>
  <si>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</si>
  <si>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</si>
  <si>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</si>
  <si>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</si>
  <si>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</si>
  <si>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</si>
  <si>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</si>
  <si>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CELKEM bez DPH</t>
  </si>
  <si>
    <t>CELKEM vč. DPH</t>
  </si>
  <si>
    <t>DPH 21%</t>
  </si>
  <si>
    <t>mj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</si>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</sst>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16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5" fillId="0" borderId="0" applyBorder="0" applyProtection="0"/>
    <xf numFmtId="0" fontId="9" fillId="0" borderId="0" applyNumberFormat="0" applyFill="0" applyBorder="0" applyAlignment="0" applyProtection="0"/>
    <xf numFmtId="0" fontId="6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4" fontId="0" fillId="2" borderId="1" xfId="0" applyNumberFormat="1" applyFont="1" applyFill="1" applyBorder="1" applyAlignment="1" applyProtection="1">
      <alignment vertical="top" wrapText="1"/>
      <protection locked="0"/>
    </xf>
    <xf numFmtId="4" fontId="0" fillId="2" borderId="2" xfId="0" applyNumberFormat="1" applyFont="1" applyFill="1" applyBorder="1" applyAlignment="1" applyProtection="1">
      <alignment vertical="top" wrapText="1"/>
      <protection locked="0"/>
    </xf>
    <xf numFmtId="4" fontId="0" fillId="2" borderId="6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/>
    <xf numFmtId="0" fontId="8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0" fontId="7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Protection="1"/>
    <xf numFmtId="49" fontId="1" fillId="0" borderId="0" xfId="0" applyNumberFormat="1" applyFont="1" applyFill="1" applyProtection="1"/>
    <xf numFmtId="0" fontId="8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49" fontId="12" fillId="0" borderId="7" xfId="0" applyNumberFormat="1" applyFont="1" applyBorder="1" applyAlignment="1" applyProtection="1">
      <alignment wrapText="1"/>
    </xf>
    <xf numFmtId="0" fontId="12" fillId="0" borderId="7" xfId="0" applyFont="1" applyBorder="1" applyProtection="1"/>
    <xf numFmtId="0" fontId="12" fillId="0" borderId="7" xfId="0" applyFont="1" applyBorder="1" applyAlignment="1" applyProtection="1">
      <alignment horizontal="left" wrapText="1"/>
    </xf>
    <xf numFmtId="0" fontId="12" fillId="0" borderId="7" xfId="0" applyFont="1" applyBorder="1" applyAlignment="1" applyProtection="1">
      <alignment wrapText="1"/>
    </xf>
    <xf numFmtId="164" fontId="12" fillId="0" borderId="7" xfId="0" applyNumberFormat="1" applyFont="1" applyBorder="1" applyAlignment="1" applyProtection="1">
      <alignment wrapText="1"/>
    </xf>
    <xf numFmtId="0" fontId="8" fillId="0" borderId="0" xfId="0" applyFont="1" applyAlignment="1" applyProtection="1">
      <alignment wrapText="1"/>
    </xf>
    <xf numFmtId="49" fontId="3" fillId="0" borderId="1" xfId="0" applyNumberFormat="1" applyFont="1" applyFill="1" applyBorder="1" applyAlignment="1" applyProtection="1">
      <alignment vertical="top"/>
    </xf>
    <xf numFmtId="49" fontId="0" fillId="0" borderId="1" xfId="0" applyNumberFormat="1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vertical="top"/>
    </xf>
    <xf numFmtId="165" fontId="0" fillId="0" borderId="1" xfId="0" applyNumberFormat="1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49" fontId="0" fillId="0" borderId="2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horizontal="left" vertical="top" wrapText="1"/>
    </xf>
    <xf numFmtId="0" fontId="0" fillId="0" borderId="2" xfId="0" applyFont="1" applyFill="1" applyBorder="1" applyAlignment="1" applyProtection="1">
      <alignment vertical="top"/>
    </xf>
    <xf numFmtId="165" fontId="0" fillId="0" borderId="2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/>
    </xf>
    <xf numFmtId="49" fontId="3" fillId="0" borderId="6" xfId="0" applyNumberFormat="1" applyFont="1" applyFill="1" applyBorder="1" applyAlignment="1" applyProtection="1">
      <alignment vertical="top"/>
    </xf>
    <xf numFmtId="49" fontId="0" fillId="0" borderId="6" xfId="0" applyNumberFormat="1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/>
    </xf>
    <xf numFmtId="0" fontId="0" fillId="0" borderId="6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horizontal="left" vertical="top" wrapText="1"/>
    </xf>
    <xf numFmtId="0" fontId="0" fillId="0" borderId="6" xfId="0" applyFont="1" applyFill="1" applyBorder="1" applyAlignment="1" applyProtection="1">
      <alignment vertical="top"/>
    </xf>
    <xf numFmtId="165" fontId="0" fillId="0" borderId="6" xfId="0" applyNumberFormat="1" applyFont="1" applyFill="1" applyBorder="1" applyAlignment="1" applyProtection="1">
      <alignment vertical="top" wrapText="1"/>
    </xf>
    <xf numFmtId="49" fontId="3" fillId="0" borderId="5" xfId="0" applyNumberFormat="1" applyFont="1" applyFill="1" applyBorder="1" applyAlignment="1" applyProtection="1">
      <alignment vertical="top"/>
    </xf>
    <xf numFmtId="49" fontId="0" fillId="0" borderId="5" xfId="0" applyNumberFormat="1" applyFont="1" applyFill="1" applyBorder="1" applyAlignment="1" applyProtection="1">
      <alignment vertical="top" wrapText="1"/>
    </xf>
    <xf numFmtId="0" fontId="3" fillId="0" borderId="5" xfId="0" applyFont="1" applyFill="1" applyBorder="1" applyAlignment="1" applyProtection="1">
      <alignment vertical="top" wrapText="1"/>
    </xf>
    <xf numFmtId="0" fontId="0" fillId="0" borderId="5" xfId="0" applyFont="1" applyFill="1" applyBorder="1" applyAlignment="1" applyProtection="1">
      <alignment vertical="top" wrapText="1"/>
    </xf>
    <xf numFmtId="0" fontId="0" fillId="0" borderId="5" xfId="0" applyFont="1" applyFill="1" applyBorder="1" applyAlignment="1" applyProtection="1">
      <alignment horizontal="left" vertical="top" wrapText="1"/>
    </xf>
    <xf numFmtId="165" fontId="0" fillId="0" borderId="5" xfId="0" applyNumberFormat="1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/>
    <xf numFmtId="0" fontId="8" fillId="0" borderId="0" xfId="0" applyFont="1" applyFill="1" applyBorder="1" applyProtection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4" fontId="4" fillId="0" borderId="0" xfId="0" applyNumberFormat="1" applyFont="1" applyFill="1" applyBorder="1" applyProtection="1"/>
    <xf numFmtId="0" fontId="0" fillId="0" borderId="0" xfId="0" applyFont="1" applyFill="1" applyAlignment="1" applyProtection="1">
      <alignment wrapText="1"/>
    </xf>
    <xf numFmtId="0" fontId="0" fillId="0" borderId="0" xfId="0" applyFont="1" applyFill="1" applyProtection="1"/>
    <xf numFmtId="0" fontId="10" fillId="0" borderId="0" xfId="0" applyFont="1" applyFill="1" applyBorder="1" applyAlignment="1" applyProtection="1"/>
    <xf numFmtId="4" fontId="10" fillId="0" borderId="0" xfId="0" applyNumberFormat="1" applyFont="1" applyFill="1" applyBorder="1" applyProtection="1"/>
    <xf numFmtId="49" fontId="0" fillId="0" borderId="0" xfId="0" applyNumberFormat="1" applyProtection="1"/>
    <xf numFmtId="0" fontId="5" fillId="0" borderId="0" xfId="1" applyProtection="1"/>
    <xf numFmtId="164" fontId="0" fillId="0" borderId="0" xfId="0" applyNumberFormat="1" applyProtection="1"/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" fontId="0" fillId="3" borderId="5" xfId="0" applyNumberFormat="1" applyFont="1" applyFill="1" applyBorder="1" applyAlignment="1" applyProtection="1">
      <alignment vertical="top" wrapText="1"/>
      <protection locked="0"/>
    </xf>
    <xf numFmtId="0" fontId="0" fillId="3" borderId="5" xfId="0" applyFont="1" applyFill="1" applyBorder="1" applyAlignment="1" applyProtection="1">
      <alignment vertical="top"/>
      <protection locked="0"/>
    </xf>
  </cellXfs>
  <cellStyles count="7">
    <cellStyle name="Hyperlink" xfId="1" builtinId="8"/>
    <cellStyle name="Hyperlink 2" xfId="2"/>
    <cellStyle name="Hyperlink 3" xfId="6"/>
    <cellStyle name="Normal" xfId="0" builtinId="0"/>
    <cellStyle name="Normal 2" xfId="4"/>
    <cellStyle name="Normal 3" xfId="5"/>
    <cellStyle name="Normální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85" zoomScaleNormal="70" zoomScaleSheetLayoutView="85" zoomScalePageLayoutView="55" workbookViewId="0">
      <selection activeCell="D10" sqref="D10"/>
    </sheetView>
  </sheetViews>
  <sheetFormatPr defaultRowHeight="12.75" x14ac:dyDescent="0.2"/>
  <cols>
    <col min="1" max="1" width="7.140625" style="9" customWidth="1"/>
    <col min="2" max="2" width="10" style="67" customWidth="1"/>
    <col min="3" max="3" width="21.85546875" style="9" customWidth="1"/>
    <col min="4" max="4" width="37.85546875" style="7" customWidth="1"/>
    <col min="5" max="5" width="15.42578125" style="8" customWidth="1"/>
    <col min="6" max="6" width="4.85546875" style="9" customWidth="1"/>
    <col min="7" max="7" width="6.85546875" style="10" customWidth="1"/>
    <col min="8" max="8" width="12.140625" style="9" customWidth="1"/>
    <col min="9" max="9" width="19" style="9" customWidth="1"/>
    <col min="10" max="10" width="10.7109375" style="11" bestFit="1" customWidth="1"/>
    <col min="11" max="16384" width="9.140625" style="9"/>
  </cols>
  <sheetData>
    <row r="1" spans="1:10" ht="24" customHeight="1" x14ac:dyDescent="0.25">
      <c r="A1" s="4" t="s">
        <v>0</v>
      </c>
      <c r="B1" s="5"/>
      <c r="C1" s="6" t="s">
        <v>42</v>
      </c>
    </row>
    <row r="2" spans="1:10" ht="23.25" customHeight="1" x14ac:dyDescent="0.25">
      <c r="A2" s="4" t="s">
        <v>1</v>
      </c>
      <c r="B2" s="5"/>
      <c r="C2" s="4" t="s">
        <v>5</v>
      </c>
    </row>
    <row r="3" spans="1:10" ht="23.25" customHeight="1" x14ac:dyDescent="0.25">
      <c r="A3" s="4" t="s">
        <v>63</v>
      </c>
      <c r="B3" s="5"/>
      <c r="C3" s="5" t="s">
        <v>62</v>
      </c>
    </row>
    <row r="4" spans="1:10" s="17" customFormat="1" ht="24" customHeight="1" x14ac:dyDescent="0.25">
      <c r="A4" s="4" t="s">
        <v>19</v>
      </c>
      <c r="B4" s="5"/>
      <c r="C4" s="5" t="s">
        <v>108</v>
      </c>
      <c r="D4" s="12"/>
      <c r="E4" s="13"/>
      <c r="F4" s="14"/>
      <c r="G4" s="15"/>
      <c r="H4" s="14"/>
      <c r="I4" s="14"/>
      <c r="J4" s="16"/>
    </row>
    <row r="5" spans="1:10" s="17" customFormat="1" ht="20.25" customHeight="1" x14ac:dyDescent="0.25">
      <c r="B5" s="18"/>
      <c r="C5" s="13"/>
      <c r="D5" s="19"/>
      <c r="E5" s="20"/>
      <c r="G5" s="21"/>
      <c r="J5" s="16"/>
    </row>
    <row r="6" spans="1:10" s="7" customFormat="1" ht="42" customHeight="1" thickBot="1" x14ac:dyDescent="0.25">
      <c r="A6" s="22" t="s">
        <v>6</v>
      </c>
      <c r="B6" s="22" t="s">
        <v>2</v>
      </c>
      <c r="C6" s="23" t="s">
        <v>9</v>
      </c>
      <c r="D6" s="23" t="s">
        <v>11</v>
      </c>
      <c r="E6" s="24" t="s">
        <v>12</v>
      </c>
      <c r="F6" s="25" t="s">
        <v>107</v>
      </c>
      <c r="G6" s="24" t="s">
        <v>7</v>
      </c>
      <c r="H6" s="25" t="s">
        <v>3</v>
      </c>
      <c r="I6" s="26" t="s">
        <v>10</v>
      </c>
      <c r="J6" s="27"/>
    </row>
    <row r="7" spans="1:10" s="36" customFormat="1" ht="37.5" customHeight="1" x14ac:dyDescent="0.2">
      <c r="A7" s="28" t="s">
        <v>82</v>
      </c>
      <c r="B7" s="29" t="s">
        <v>30</v>
      </c>
      <c r="C7" s="30" t="s">
        <v>29</v>
      </c>
      <c r="D7" s="31" t="s">
        <v>49</v>
      </c>
      <c r="E7" s="32" t="s">
        <v>28</v>
      </c>
      <c r="F7" s="31" t="s">
        <v>4</v>
      </c>
      <c r="G7" s="33">
        <v>1</v>
      </c>
      <c r="H7" s="1">
        <v>0</v>
      </c>
      <c r="I7" s="34">
        <f t="shared" ref="I7" si="0">G7*H7</f>
        <v>0</v>
      </c>
      <c r="J7" s="35"/>
    </row>
    <row r="8" spans="1:10" s="36" customFormat="1" ht="33.75" customHeight="1" x14ac:dyDescent="0.2">
      <c r="A8" s="28" t="s">
        <v>83</v>
      </c>
      <c r="B8" s="37" t="s">
        <v>30</v>
      </c>
      <c r="C8" s="38" t="s">
        <v>31</v>
      </c>
      <c r="D8" s="39" t="s">
        <v>50</v>
      </c>
      <c r="E8" s="40" t="s">
        <v>32</v>
      </c>
      <c r="F8" s="39" t="s">
        <v>4</v>
      </c>
      <c r="G8" s="41">
        <v>1</v>
      </c>
      <c r="H8" s="2">
        <v>0</v>
      </c>
      <c r="I8" s="42">
        <f>G8*H8</f>
        <v>0</v>
      </c>
      <c r="J8" s="35"/>
    </row>
    <row r="9" spans="1:10" s="36" customFormat="1" ht="54.75" customHeight="1" x14ac:dyDescent="0.2">
      <c r="A9" s="28" t="s">
        <v>84</v>
      </c>
      <c r="B9" s="29" t="s">
        <v>30</v>
      </c>
      <c r="C9" s="38" t="s">
        <v>33</v>
      </c>
      <c r="D9" s="39" t="s">
        <v>65</v>
      </c>
      <c r="E9" s="40" t="s">
        <v>64</v>
      </c>
      <c r="F9" s="39" t="s">
        <v>4</v>
      </c>
      <c r="G9" s="41">
        <v>1</v>
      </c>
      <c r="H9" s="2">
        <v>0</v>
      </c>
      <c r="I9" s="42">
        <f>G9*H9</f>
        <v>0</v>
      </c>
      <c r="J9" s="35"/>
    </row>
    <row r="10" spans="1:10" s="36" customFormat="1" ht="57" customHeight="1" x14ac:dyDescent="0.2">
      <c r="A10" s="28" t="s">
        <v>85</v>
      </c>
      <c r="B10" s="37" t="s">
        <v>30</v>
      </c>
      <c r="C10" s="43" t="s">
        <v>34</v>
      </c>
      <c r="D10" s="39" t="s">
        <v>66</v>
      </c>
      <c r="E10" s="40" t="s">
        <v>43</v>
      </c>
      <c r="F10" s="39" t="s">
        <v>4</v>
      </c>
      <c r="G10" s="41">
        <v>1</v>
      </c>
      <c r="H10" s="2">
        <v>0</v>
      </c>
      <c r="I10" s="42">
        <f>G10*H10</f>
        <v>0</v>
      </c>
      <c r="J10" s="35"/>
    </row>
    <row r="11" spans="1:10" s="36" customFormat="1" ht="58.5" customHeight="1" x14ac:dyDescent="0.2">
      <c r="A11" s="28" t="s">
        <v>86</v>
      </c>
      <c r="B11" s="29" t="s">
        <v>35</v>
      </c>
      <c r="C11" s="38" t="s">
        <v>67</v>
      </c>
      <c r="D11" s="39" t="s">
        <v>68</v>
      </c>
      <c r="E11" s="40" t="s">
        <v>69</v>
      </c>
      <c r="F11" s="39" t="s">
        <v>4</v>
      </c>
      <c r="G11" s="41">
        <v>15</v>
      </c>
      <c r="H11" s="2">
        <v>0</v>
      </c>
      <c r="I11" s="42">
        <f t="shared" ref="I11:I14" si="1">G11*H11</f>
        <v>0</v>
      </c>
      <c r="J11" s="35"/>
    </row>
    <row r="12" spans="1:10" s="36" customFormat="1" ht="53.25" customHeight="1" x14ac:dyDescent="0.2">
      <c r="A12" s="28" t="s">
        <v>87</v>
      </c>
      <c r="B12" s="29" t="s">
        <v>30</v>
      </c>
      <c r="C12" s="30" t="s">
        <v>80</v>
      </c>
      <c r="D12" s="31" t="s">
        <v>70</v>
      </c>
      <c r="E12" s="32" t="s">
        <v>72</v>
      </c>
      <c r="F12" s="31" t="s">
        <v>4</v>
      </c>
      <c r="G12" s="33">
        <v>6</v>
      </c>
      <c r="H12" s="1">
        <v>0</v>
      </c>
      <c r="I12" s="34">
        <f>G12*H12</f>
        <v>0</v>
      </c>
      <c r="J12" s="35"/>
    </row>
    <row r="13" spans="1:10" s="36" customFormat="1" ht="52.5" customHeight="1" x14ac:dyDescent="0.2">
      <c r="A13" s="28" t="s">
        <v>88</v>
      </c>
      <c r="B13" s="37" t="s">
        <v>30</v>
      </c>
      <c r="C13" s="43" t="s">
        <v>81</v>
      </c>
      <c r="D13" s="39" t="s">
        <v>73</v>
      </c>
      <c r="E13" s="40" t="s">
        <v>71</v>
      </c>
      <c r="F13" s="39" t="s">
        <v>4</v>
      </c>
      <c r="G13" s="41">
        <v>1</v>
      </c>
      <c r="H13" s="2">
        <v>0</v>
      </c>
      <c r="I13" s="42">
        <f t="shared" si="1"/>
        <v>0</v>
      </c>
      <c r="J13" s="35"/>
    </row>
    <row r="14" spans="1:10" s="36" customFormat="1" ht="48" customHeight="1" x14ac:dyDescent="0.2">
      <c r="A14" s="28" t="s">
        <v>89</v>
      </c>
      <c r="B14" s="29" t="s">
        <v>17</v>
      </c>
      <c r="C14" s="38" t="s">
        <v>21</v>
      </c>
      <c r="D14" s="39" t="s">
        <v>51</v>
      </c>
      <c r="E14" s="40" t="s">
        <v>44</v>
      </c>
      <c r="F14" s="39" t="s">
        <v>4</v>
      </c>
      <c r="G14" s="41">
        <v>2</v>
      </c>
      <c r="H14" s="2">
        <v>0</v>
      </c>
      <c r="I14" s="42">
        <f t="shared" si="1"/>
        <v>0</v>
      </c>
      <c r="J14" s="35"/>
    </row>
    <row r="15" spans="1:10" s="36" customFormat="1" ht="48" customHeight="1" x14ac:dyDescent="0.2">
      <c r="A15" s="28" t="s">
        <v>90</v>
      </c>
      <c r="B15" s="37" t="s">
        <v>17</v>
      </c>
      <c r="C15" s="43" t="s">
        <v>22</v>
      </c>
      <c r="D15" s="39" t="s">
        <v>52</v>
      </c>
      <c r="E15" s="40" t="s">
        <v>45</v>
      </c>
      <c r="F15" s="39" t="s">
        <v>4</v>
      </c>
      <c r="G15" s="41">
        <v>1</v>
      </c>
      <c r="H15" s="2">
        <v>0</v>
      </c>
      <c r="I15" s="42">
        <f t="shared" ref="I15" si="2">G15*H15</f>
        <v>0</v>
      </c>
      <c r="J15" s="35"/>
    </row>
    <row r="16" spans="1:10" s="36" customFormat="1" ht="38.25" customHeight="1" x14ac:dyDescent="0.2">
      <c r="A16" s="28" t="s">
        <v>91</v>
      </c>
      <c r="B16" s="37" t="s">
        <v>17</v>
      </c>
      <c r="C16" s="38" t="s">
        <v>23</v>
      </c>
      <c r="D16" s="39" t="s">
        <v>58</v>
      </c>
      <c r="E16" s="40" t="s">
        <v>46</v>
      </c>
      <c r="F16" s="39" t="s">
        <v>4</v>
      </c>
      <c r="G16" s="41">
        <v>2</v>
      </c>
      <c r="H16" s="2">
        <v>0</v>
      </c>
      <c r="I16" s="42">
        <f t="shared" ref="I16:I21" si="3">G16*H16</f>
        <v>0</v>
      </c>
      <c r="J16" s="35"/>
    </row>
    <row r="17" spans="1:10" s="36" customFormat="1" ht="43.5" customHeight="1" x14ac:dyDescent="0.2">
      <c r="A17" s="28" t="s">
        <v>92</v>
      </c>
      <c r="B17" s="29" t="s">
        <v>18</v>
      </c>
      <c r="C17" s="30" t="s">
        <v>24</v>
      </c>
      <c r="D17" s="39" t="s">
        <v>76</v>
      </c>
      <c r="E17" s="32" t="s">
        <v>75</v>
      </c>
      <c r="F17" s="31" t="s">
        <v>4</v>
      </c>
      <c r="G17" s="41">
        <v>3</v>
      </c>
      <c r="H17" s="2">
        <v>0</v>
      </c>
      <c r="I17" s="42">
        <f t="shared" ref="I17" si="4">G17*H17</f>
        <v>0</v>
      </c>
      <c r="J17" s="35"/>
    </row>
    <row r="18" spans="1:10" s="36" customFormat="1" ht="58.5" customHeight="1" x14ac:dyDescent="0.2">
      <c r="A18" s="28" t="s">
        <v>93</v>
      </c>
      <c r="B18" s="29" t="s">
        <v>18</v>
      </c>
      <c r="C18" s="30" t="s">
        <v>74</v>
      </c>
      <c r="D18" s="39" t="s">
        <v>53</v>
      </c>
      <c r="E18" s="32" t="s">
        <v>25</v>
      </c>
      <c r="F18" s="31" t="s">
        <v>4</v>
      </c>
      <c r="G18" s="33">
        <v>2</v>
      </c>
      <c r="H18" s="1">
        <v>0</v>
      </c>
      <c r="I18" s="34">
        <f>G18*H18</f>
        <v>0</v>
      </c>
      <c r="J18" s="35"/>
    </row>
    <row r="19" spans="1:10" s="36" customFormat="1" ht="57" customHeight="1" x14ac:dyDescent="0.2">
      <c r="A19" s="28" t="s">
        <v>94</v>
      </c>
      <c r="B19" s="37" t="s">
        <v>18</v>
      </c>
      <c r="C19" s="38" t="s">
        <v>26</v>
      </c>
      <c r="D19" s="39" t="s">
        <v>53</v>
      </c>
      <c r="E19" s="40" t="s">
        <v>27</v>
      </c>
      <c r="F19" s="39" t="s">
        <v>4</v>
      </c>
      <c r="G19" s="41">
        <v>2</v>
      </c>
      <c r="H19" s="2">
        <v>0</v>
      </c>
      <c r="I19" s="42">
        <f t="shared" si="3"/>
        <v>0</v>
      </c>
      <c r="J19" s="35"/>
    </row>
    <row r="20" spans="1:10" s="36" customFormat="1" ht="59.25" customHeight="1" x14ac:dyDescent="0.2">
      <c r="A20" s="28" t="s">
        <v>95</v>
      </c>
      <c r="B20" s="37" t="s">
        <v>17</v>
      </c>
      <c r="C20" s="38" t="s">
        <v>20</v>
      </c>
      <c r="D20" s="39" t="s">
        <v>54</v>
      </c>
      <c r="E20" s="40"/>
      <c r="F20" s="39" t="s">
        <v>4</v>
      </c>
      <c r="G20" s="41">
        <v>2</v>
      </c>
      <c r="H20" s="2">
        <v>0</v>
      </c>
      <c r="I20" s="42">
        <f t="shared" si="3"/>
        <v>0</v>
      </c>
      <c r="J20" s="35"/>
    </row>
    <row r="21" spans="1:10" s="36" customFormat="1" ht="56.25" customHeight="1" x14ac:dyDescent="0.2">
      <c r="A21" s="28" t="s">
        <v>96</v>
      </c>
      <c r="B21" s="37" t="s">
        <v>35</v>
      </c>
      <c r="C21" s="38" t="s">
        <v>36</v>
      </c>
      <c r="D21" s="39" t="s">
        <v>55</v>
      </c>
      <c r="E21" s="40" t="s">
        <v>37</v>
      </c>
      <c r="F21" s="39" t="s">
        <v>4</v>
      </c>
      <c r="G21" s="41">
        <v>20</v>
      </c>
      <c r="H21" s="2">
        <v>0</v>
      </c>
      <c r="I21" s="42">
        <f t="shared" si="3"/>
        <v>0</v>
      </c>
      <c r="J21" s="35"/>
    </row>
    <row r="22" spans="1:10" s="36" customFormat="1" ht="61.5" customHeight="1" x14ac:dyDescent="0.2">
      <c r="A22" s="28" t="s">
        <v>97</v>
      </c>
      <c r="B22" s="37" t="s">
        <v>30</v>
      </c>
      <c r="C22" s="38" t="s">
        <v>47</v>
      </c>
      <c r="D22" s="39" t="s">
        <v>59</v>
      </c>
      <c r="E22" s="40"/>
      <c r="F22" s="39" t="s">
        <v>4</v>
      </c>
      <c r="G22" s="41">
        <v>1</v>
      </c>
      <c r="H22" s="2">
        <v>0</v>
      </c>
      <c r="I22" s="42">
        <f t="shared" ref="I22" si="5">G22*H22</f>
        <v>0</v>
      </c>
      <c r="J22" s="35"/>
    </row>
    <row r="23" spans="1:10" s="36" customFormat="1" ht="42.75" customHeight="1" x14ac:dyDescent="0.2">
      <c r="A23" s="28" t="s">
        <v>98</v>
      </c>
      <c r="B23" s="37" t="s">
        <v>30</v>
      </c>
      <c r="C23" s="38" t="s">
        <v>38</v>
      </c>
      <c r="D23" s="39" t="s">
        <v>56</v>
      </c>
      <c r="E23" s="40" t="s">
        <v>39</v>
      </c>
      <c r="F23" s="39" t="s">
        <v>4</v>
      </c>
      <c r="G23" s="41">
        <v>20</v>
      </c>
      <c r="H23" s="2">
        <v>0</v>
      </c>
      <c r="I23" s="42">
        <f t="shared" ref="I23" si="6">G23*H23</f>
        <v>0</v>
      </c>
      <c r="J23" s="35"/>
    </row>
    <row r="24" spans="1:10" s="36" customFormat="1" ht="60" customHeight="1" x14ac:dyDescent="0.2">
      <c r="A24" s="28" t="s">
        <v>99</v>
      </c>
      <c r="B24" s="37" t="s">
        <v>17</v>
      </c>
      <c r="C24" s="38" t="s">
        <v>40</v>
      </c>
      <c r="D24" s="39" t="s">
        <v>57</v>
      </c>
      <c r="E24" s="40" t="s">
        <v>41</v>
      </c>
      <c r="F24" s="39" t="s">
        <v>4</v>
      </c>
      <c r="G24" s="41">
        <v>2</v>
      </c>
      <c r="H24" s="2">
        <v>0</v>
      </c>
      <c r="I24" s="42">
        <f t="shared" ref="I24:I26" si="7">G24*H24</f>
        <v>0</v>
      </c>
      <c r="J24" s="35"/>
    </row>
    <row r="25" spans="1:10" s="36" customFormat="1" ht="108" customHeight="1" x14ac:dyDescent="0.2">
      <c r="A25" s="28" t="s">
        <v>100</v>
      </c>
      <c r="B25" s="37" t="s">
        <v>30</v>
      </c>
      <c r="C25" s="38" t="s">
        <v>78</v>
      </c>
      <c r="D25" s="39" t="s">
        <v>79</v>
      </c>
      <c r="E25" s="40" t="s">
        <v>77</v>
      </c>
      <c r="F25" s="39" t="s">
        <v>4</v>
      </c>
      <c r="G25" s="41">
        <v>1</v>
      </c>
      <c r="H25" s="2">
        <v>0</v>
      </c>
      <c r="I25" s="42">
        <f t="shared" ref="I25" si="8">G25*H25</f>
        <v>0</v>
      </c>
      <c r="J25" s="35"/>
    </row>
    <row r="26" spans="1:10" s="36" customFormat="1" ht="84" customHeight="1" x14ac:dyDescent="0.2">
      <c r="A26" s="28" t="s">
        <v>101</v>
      </c>
      <c r="B26" s="37" t="s">
        <v>30</v>
      </c>
      <c r="C26" s="38" t="s">
        <v>48</v>
      </c>
      <c r="D26" s="39" t="s">
        <v>60</v>
      </c>
      <c r="E26" s="40" t="s">
        <v>61</v>
      </c>
      <c r="F26" s="39" t="s">
        <v>4</v>
      </c>
      <c r="G26" s="41">
        <v>1</v>
      </c>
      <c r="H26" s="2">
        <v>0</v>
      </c>
      <c r="I26" s="42">
        <f t="shared" si="7"/>
        <v>0</v>
      </c>
      <c r="J26" s="35"/>
    </row>
    <row r="27" spans="1:10" s="36" customFormat="1" ht="18" customHeight="1" x14ac:dyDescent="0.2">
      <c r="A27" s="44" t="s">
        <v>102</v>
      </c>
      <c r="B27" s="45"/>
      <c r="C27" s="46" t="s">
        <v>13</v>
      </c>
      <c r="D27" s="47"/>
      <c r="E27" s="48"/>
      <c r="F27" s="47" t="s">
        <v>15</v>
      </c>
      <c r="G27" s="49">
        <v>1</v>
      </c>
      <c r="H27" s="3">
        <v>0</v>
      </c>
      <c r="I27" s="50">
        <f>G27*H27</f>
        <v>0</v>
      </c>
      <c r="J27" s="35"/>
    </row>
    <row r="28" spans="1:10" s="36" customFormat="1" ht="36" customHeight="1" thickBot="1" x14ac:dyDescent="0.25">
      <c r="A28" s="51" t="s">
        <v>103</v>
      </c>
      <c r="B28" s="52"/>
      <c r="C28" s="53" t="s">
        <v>14</v>
      </c>
      <c r="D28" s="54"/>
      <c r="E28" s="55"/>
      <c r="F28" s="54" t="s">
        <v>16</v>
      </c>
      <c r="G28" s="73">
        <v>0</v>
      </c>
      <c r="H28" s="72">
        <v>0</v>
      </c>
      <c r="I28" s="56">
        <f t="shared" ref="I28" si="9">G28*H28</f>
        <v>0</v>
      </c>
      <c r="J28" s="35"/>
    </row>
    <row r="29" spans="1:10" s="64" customFormat="1" ht="27.75" customHeight="1" thickTop="1" x14ac:dyDescent="0.25">
      <c r="A29" s="57" t="s">
        <v>104</v>
      </c>
      <c r="B29" s="57"/>
      <c r="C29" s="57"/>
      <c r="D29" s="58"/>
      <c r="E29" s="59"/>
      <c r="F29" s="60"/>
      <c r="G29" s="61"/>
      <c r="H29" s="60"/>
      <c r="I29" s="62">
        <f>SUM(I7:I28)</f>
        <v>0</v>
      </c>
      <c r="J29" s="63"/>
    </row>
    <row r="30" spans="1:10" s="64" customFormat="1" ht="27.75" customHeight="1" x14ac:dyDescent="0.25">
      <c r="A30" s="65" t="s">
        <v>106</v>
      </c>
      <c r="B30" s="65"/>
      <c r="C30" s="65"/>
      <c r="D30" s="58"/>
      <c r="E30" s="59"/>
      <c r="F30" s="60"/>
      <c r="G30" s="61"/>
      <c r="H30" s="60"/>
      <c r="I30" s="66">
        <f>I29*0.21</f>
        <v>0</v>
      </c>
      <c r="J30" s="63"/>
    </row>
    <row r="31" spans="1:10" s="64" customFormat="1" ht="27.75" customHeight="1" x14ac:dyDescent="0.25">
      <c r="A31" s="57" t="s">
        <v>105</v>
      </c>
      <c r="B31" s="57"/>
      <c r="C31" s="57"/>
      <c r="D31" s="58"/>
      <c r="E31" s="59"/>
      <c r="F31" s="60"/>
      <c r="G31" s="61"/>
      <c r="H31" s="60"/>
      <c r="I31" s="62">
        <f>SUM(I29:I30)</f>
        <v>0</v>
      </c>
      <c r="J31" s="63"/>
    </row>
    <row r="32" spans="1:10" ht="13.5" thickBot="1" x14ac:dyDescent="0.25"/>
    <row r="33" spans="1:9" ht="27.75" customHeight="1" thickBot="1" x14ac:dyDescent="0.25">
      <c r="A33" s="70" t="s">
        <v>8</v>
      </c>
      <c r="B33" s="71"/>
      <c r="C33" s="71"/>
      <c r="D33" s="71"/>
      <c r="E33" s="71"/>
      <c r="F33" s="71"/>
      <c r="G33" s="71"/>
      <c r="H33" s="71"/>
      <c r="I33" s="71"/>
    </row>
    <row r="36" spans="1:9" ht="15" x14ac:dyDescent="0.2">
      <c r="A36" s="4"/>
    </row>
    <row r="37" spans="1:9" x14ac:dyDescent="0.2">
      <c r="A37" s="68"/>
      <c r="H37" s="69"/>
      <c r="I37" s="69"/>
    </row>
    <row r="39" spans="1:9" x14ac:dyDescent="0.2">
      <c r="A39" s="68"/>
    </row>
  </sheetData>
  <sortState ref="A6:P41">
    <sortCondition ref="A6:A41"/>
  </sortState>
  <mergeCells count="1">
    <mergeCell ref="A33:I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rstPageNumber="2" fitToHeight="0" orientation="portrait" useFirstPageNumber="1" r:id="rId1"/>
  <headerFooter alignWithMargins="0">
    <oddFooter>&amp;C&amp;P</oddFooter>
  </headerFooter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D1_MOBILIAR</vt:lpstr>
      <vt:lpstr>D1_MOBILIAR!Print_Area</vt:lpstr>
      <vt:lpstr>D1_MOBILIAR!Print_Titles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Pavlasová</dc:creator>
  <cp:lastModifiedBy>honzula</cp:lastModifiedBy>
  <cp:revision>2</cp:revision>
  <cp:lastPrinted>2023-08-14T16:24:59Z</cp:lastPrinted>
  <dcterms:created xsi:type="dcterms:W3CDTF">2016-01-22T09:09:19Z</dcterms:created>
  <dcterms:modified xsi:type="dcterms:W3CDTF">2025-06-06T09:10:06Z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