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3\ZŠ CHLUM\04_interier_rozdeleni_01-2026\02_pdf\26-01-14_ROZDELENI_celek\D4_ICT_MOBILIAR\VYKAZ VYMER\"/>
    </mc:Choice>
  </mc:AlternateContent>
  <bookViews>
    <workbookView xWindow="0" yWindow="0" windowWidth="14160" windowHeight="11805" tabRatio="850"/>
  </bookViews>
  <sheets>
    <sheet name="D4_MOBILIAR" sheetId="5" r:id="rId1"/>
  </sheets>
  <definedNames>
    <definedName name="_xlnm.Print_Area" localSheetId="0">D4_MOBILIAR!$A$1:$I$19</definedName>
    <definedName name="_xlnm.Print_Titles" localSheetId="0">D4_MOBILIAR!$1:$7</definedName>
  </definedNames>
  <calcPr calcId="152511"/>
</workbook>
</file>

<file path=xl/calcChain.xml><?xml version="1.0" encoding="utf-8"?>
<calcChain xmlns="http://schemas.openxmlformats.org/spreadsheetml/2006/main">
  <c r="I12" i="5" l="1"/>
  <c r="I8" i="5"/>
  <c r="I11" i="5"/>
  <c r="I10" i="5"/>
  <c r="I13" i="5"/>
  <c r="I14" i="5"/>
  <c r="I9" i="5"/>
  <c r="I15" i="5" l="1"/>
  <c r="I16" i="5" l="1"/>
  <c r="I17" i="5" s="1"/>
</calcChain>
</file>

<file path=xl/sharedStrings.xml><?xml version="1.0" encoding="utf-8"?>
<sst xmlns="http://schemas.openxmlformats.org/spreadsheetml/2006/main" count="59" uniqueCount="51">
  <si>
    <t>projekt:</t>
  </si>
  <si>
    <t>stupeň:</t>
  </si>
  <si>
    <t>ks</t>
  </si>
  <si>
    <t>Dokumentace vnitřního vybavení stavby</t>
  </si>
  <si>
    <t>počet
mj</t>
  </si>
  <si>
    <t>Součástí dodávky je doprava na místo a montáž včetně instalačního a kompletační materiálu a dopasování k okolním konstrukcím.</t>
  </si>
  <si>
    <t>název</t>
  </si>
  <si>
    <t>část:</t>
  </si>
  <si>
    <t>popis zjednodušený</t>
  </si>
  <si>
    <t>rozměry orientační
(š./hl./v.)mm</t>
  </si>
  <si>
    <t>doprava</t>
  </si>
  <si>
    <t>montáž</t>
  </si>
  <si>
    <t>klp</t>
  </si>
  <si>
    <t>normo hodina</t>
  </si>
  <si>
    <t>věc:</t>
  </si>
  <si>
    <t>Odborné učebny (kuchyňka a dílny) v objektu ZŠ Aléská, Bílina</t>
  </si>
  <si>
    <t>01</t>
  </si>
  <si>
    <t>02</t>
  </si>
  <si>
    <t>03</t>
  </si>
  <si>
    <t>04</t>
  </si>
  <si>
    <t>05</t>
  </si>
  <si>
    <t>06</t>
  </si>
  <si>
    <t>07</t>
  </si>
  <si>
    <t>Žákovská židle výškově stavitelná</t>
  </si>
  <si>
    <t>Lektorská židle</t>
  </si>
  <si>
    <t>Úložná sestava</t>
  </si>
  <si>
    <t>Lektorský stůl učebna</t>
  </si>
  <si>
    <t>Otočná výškově stavitelná židle, anatomicky tvarovaný plastový sedák a opěrák se   vzduchovým polštážem, rám s hliníkovou centrální nohou s plynovou pružinou  zakončenou 5-ramenným křížem hliník, kluzáky pro tvrdé podlahy</t>
  </si>
  <si>
    <t>Otočná výškově stavitelná židle, anatomicky tvarovaný plastový sedák a opěrák se   vzduchovým polštážem, rám s hliníkovou centrální nohou s plynovou pružinou  zakončenou 5-ramenným křížem hliník, kolečka pro tvrdé podlahy</t>
  </si>
  <si>
    <t>v. cca 440 - 570</t>
  </si>
  <si>
    <t>2.05</t>
  </si>
  <si>
    <t>v. cca 420 - 550</t>
  </si>
  <si>
    <t>3200x400x1100</t>
  </si>
  <si>
    <t>Sestava ze 4 kusů skříněk, korpus DTD laminovaný tl. 18mm, 8x dvířka otočná, zámky, 2x přípojné místo elektro a av techniky</t>
  </si>
  <si>
    <t>mj</t>
  </si>
  <si>
    <t>cena jednotková bez DPH (Kč)</t>
  </si>
  <si>
    <t>celková cena bez DPH (Kč)</t>
  </si>
  <si>
    <t>D.4. Odborná učebna informatiky</t>
  </si>
  <si>
    <t>A. MOBILIÁŘ</t>
  </si>
  <si>
    <t>Žákovský stůl pro PC</t>
  </si>
  <si>
    <t>2400x750x750</t>
  </si>
  <si>
    <t xml:space="preserve">stůl pro práci s pc v sestavě po 2, ocelová podnož, korpus DTD laminovaný tl. 18mm, prac. deska tl. 25mm se zaoblenými hranami, 1x dvířka na zámek, 3x průchodky, 1x přípojné místo elektro a av techniky, 1x přípojné místo 3d brýle </t>
  </si>
  <si>
    <t>2100x1950x750</t>
  </si>
  <si>
    <t>Stůl do L, korpus DTD laminovaný tl. 18mm, prac. deska DTD laminovaná tl. 25mm, 1x dvířka na zámky, 1x kabelová průchodka, 1x přípojné místo elektro a av techniky, kabelový kanál, ocelová podnož pro stůl do L,  sokl plastová lišta povrch v al. provedení</t>
  </si>
  <si>
    <t xml:space="preserve">stav. objekt: </t>
  </si>
  <si>
    <t>č. 
prvku</t>
  </si>
  <si>
    <t>č. 
míst</t>
  </si>
  <si>
    <t>Celkem</t>
  </si>
  <si>
    <t>DPH 21%</t>
  </si>
  <si>
    <t>Cena celkem včetně DPH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</si>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</sst>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3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0" applyBorder="0" applyProtection="0"/>
    <xf numFmtId="0" fontId="8" fillId="0" borderId="0" applyNumberFormat="0" applyFill="0" applyBorder="0" applyAlignment="0" applyProtection="0"/>
    <xf numFmtId="0" fontId="5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4" fontId="0" fillId="2" borderId="1" xfId="0" applyNumberFormat="1" applyFont="1" applyFill="1" applyBorder="1" applyAlignment="1" applyProtection="1">
      <alignment vertical="top" wrapText="1"/>
      <protection locked="0"/>
    </xf>
    <xf numFmtId="4" fontId="0" fillId="2" borderId="2" xfId="0" applyNumberFormat="1" applyFont="1" applyFill="1" applyBorder="1" applyAlignment="1" applyProtection="1">
      <alignment vertical="top" wrapText="1"/>
      <protection locked="0"/>
    </xf>
    <xf numFmtId="4" fontId="0" fillId="2" borderId="7" xfId="0" applyNumberFormat="1" applyFont="1" applyFill="1" applyBorder="1" applyAlignment="1" applyProtection="1">
      <alignment vertical="top" wrapText="1"/>
      <protection locked="0"/>
    </xf>
    <xf numFmtId="4" fontId="0" fillId="2" borderId="6" xfId="0" applyNumberFormat="1" applyFont="1" applyFill="1" applyBorder="1" applyAlignment="1" applyProtection="1">
      <alignment vertical="top" wrapText="1"/>
      <protection locked="0"/>
    </xf>
    <xf numFmtId="0" fontId="0" fillId="2" borderId="6" xfId="0" applyFont="1" applyFill="1" applyBorder="1" applyAlignment="1" applyProtection="1">
      <alignment vertical="top"/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Protection="1"/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/>
    <xf numFmtId="0" fontId="7" fillId="0" borderId="0" xfId="0" applyFont="1" applyProtection="1"/>
    <xf numFmtId="0" fontId="0" fillId="0" borderId="0" xfId="0" applyFont="1" applyAlignment="1" applyProtection="1">
      <alignment horizontal="left"/>
    </xf>
    <xf numFmtId="4" fontId="0" fillId="0" borderId="0" xfId="0" applyNumberFormat="1" applyFont="1" applyAlignment="1" applyProtection="1">
      <alignment horizontal="left" vertical="top" wrapText="1"/>
    </xf>
    <xf numFmtId="0" fontId="0" fillId="0" borderId="0" xfId="0" applyFont="1" applyAlignment="1" applyProtection="1">
      <alignment wrapText="1"/>
    </xf>
    <xf numFmtId="164" fontId="0" fillId="0" borderId="0" xfId="0" applyNumberFormat="1" applyFont="1" applyProtection="1"/>
    <xf numFmtId="0" fontId="2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wrapText="1"/>
    </xf>
    <xf numFmtId="0" fontId="7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49" fontId="10" fillId="0" borderId="8" xfId="0" applyNumberFormat="1" applyFont="1" applyBorder="1" applyAlignment="1" applyProtection="1">
      <alignment wrapText="1"/>
    </xf>
    <xf numFmtId="0" fontId="10" fillId="0" borderId="8" xfId="0" applyFont="1" applyBorder="1" applyProtection="1"/>
    <xf numFmtId="0" fontId="10" fillId="0" borderId="8" xfId="0" applyFont="1" applyBorder="1" applyAlignment="1" applyProtection="1">
      <alignment horizontal="left" wrapText="1"/>
    </xf>
    <xf numFmtId="0" fontId="10" fillId="0" borderId="8" xfId="0" applyFont="1" applyBorder="1" applyAlignment="1" applyProtection="1">
      <alignment wrapText="1"/>
    </xf>
    <xf numFmtId="164" fontId="10" fillId="0" borderId="8" xfId="0" applyNumberFormat="1" applyFont="1" applyBorder="1" applyAlignment="1" applyProtection="1">
      <alignment wrapText="1"/>
    </xf>
    <xf numFmtId="4" fontId="7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49" fontId="3" fillId="0" borderId="1" xfId="0" applyNumberFormat="1" applyFont="1" applyFill="1" applyBorder="1" applyAlignment="1" applyProtection="1">
      <alignment vertical="top"/>
    </xf>
    <xf numFmtId="49" fontId="0" fillId="0" borderId="1" xfId="0" applyNumberFormat="1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vertical="top"/>
    </xf>
    <xf numFmtId="165" fontId="0" fillId="0" borderId="1" xfId="0" applyNumberFormat="1" applyFont="1" applyFill="1" applyBorder="1" applyAlignment="1" applyProtection="1">
      <alignment vertical="top" wrapText="1"/>
    </xf>
    <xf numFmtId="4" fontId="0" fillId="0" borderId="0" xfId="0" applyNumberFormat="1" applyFont="1" applyFill="1" applyAlignment="1" applyProtection="1">
      <alignment horizontal="left" vertical="top" wrapText="1"/>
    </xf>
    <xf numFmtId="0" fontId="0" fillId="0" borderId="0" xfId="0" applyFont="1" applyFill="1" applyAlignment="1" applyProtection="1">
      <alignment vertical="top" wrapText="1"/>
    </xf>
    <xf numFmtId="0" fontId="0" fillId="0" borderId="0" xfId="0" applyFont="1" applyFill="1" applyAlignment="1" applyProtection="1">
      <alignment vertical="top"/>
    </xf>
    <xf numFmtId="0" fontId="0" fillId="0" borderId="2" xfId="0" applyFont="1" applyFill="1" applyBorder="1" applyAlignment="1" applyProtection="1">
      <alignment vertical="top" wrapText="1"/>
    </xf>
    <xf numFmtId="0" fontId="0" fillId="0" borderId="2" xfId="0" applyFont="1" applyFill="1" applyBorder="1" applyAlignment="1" applyProtection="1">
      <alignment horizontal="left" vertical="top" wrapText="1"/>
    </xf>
    <xf numFmtId="0" fontId="0" fillId="0" borderId="2" xfId="0" applyFont="1" applyFill="1" applyBorder="1" applyAlignment="1" applyProtection="1">
      <alignment vertical="top"/>
    </xf>
    <xf numFmtId="165" fontId="0" fillId="0" borderId="2" xfId="0" applyNumberFormat="1" applyFont="1" applyFill="1" applyBorder="1" applyAlignment="1" applyProtection="1">
      <alignment vertical="top" wrapText="1"/>
    </xf>
    <xf numFmtId="49" fontId="0" fillId="0" borderId="2" xfId="0" applyNumberFormat="1" applyFont="1" applyFill="1" applyBorder="1" applyAlignment="1" applyProtection="1">
      <alignment vertical="top" wrapText="1"/>
    </xf>
    <xf numFmtId="49" fontId="0" fillId="0" borderId="7" xfId="0" applyNumberFormat="1" applyFont="1" applyFill="1" applyBorder="1" applyAlignment="1" applyProtection="1">
      <alignment vertical="top" wrapText="1"/>
    </xf>
    <xf numFmtId="0" fontId="3" fillId="0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vertical="top" wrapText="1"/>
    </xf>
    <xf numFmtId="0" fontId="0" fillId="0" borderId="7" xfId="0" applyFont="1" applyFill="1" applyBorder="1" applyAlignment="1" applyProtection="1">
      <alignment horizontal="left" vertical="top" wrapText="1"/>
    </xf>
    <xf numFmtId="0" fontId="0" fillId="0" borderId="7" xfId="0" applyFont="1" applyFill="1" applyBorder="1" applyAlignment="1" applyProtection="1">
      <alignment vertical="top"/>
    </xf>
    <xf numFmtId="165" fontId="0" fillId="0" borderId="7" xfId="0" applyNumberFormat="1" applyFont="1" applyFill="1" applyBorder="1" applyAlignment="1" applyProtection="1">
      <alignment vertical="top" wrapText="1"/>
    </xf>
    <xf numFmtId="49" fontId="3" fillId="0" borderId="6" xfId="0" applyNumberFormat="1" applyFont="1" applyFill="1" applyBorder="1" applyAlignment="1" applyProtection="1">
      <alignment vertical="top"/>
    </xf>
    <xf numFmtId="49" fontId="0" fillId="0" borderId="6" xfId="0" applyNumberFormat="1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vertical="top" wrapText="1"/>
    </xf>
    <xf numFmtId="0" fontId="0" fillId="0" borderId="6" xfId="0" applyFont="1" applyFill="1" applyBorder="1" applyAlignment="1" applyProtection="1">
      <alignment horizontal="left" vertical="top" wrapText="1"/>
    </xf>
    <xf numFmtId="165" fontId="0" fillId="0" borderId="6" xfId="0" applyNumberFormat="1" applyFont="1" applyFill="1" applyBorder="1" applyAlignment="1" applyProtection="1">
      <alignment vertical="top" wrapText="1"/>
    </xf>
    <xf numFmtId="4" fontId="10" fillId="0" borderId="0" xfId="0" applyNumberFormat="1" applyFont="1" applyFill="1" applyAlignment="1" applyProtection="1">
      <alignment horizontal="left" vertical="top" wrapText="1"/>
    </xf>
    <xf numFmtId="49" fontId="0" fillId="0" borderId="0" xfId="0" applyNumberFormat="1" applyFont="1" applyProtection="1"/>
    <xf numFmtId="0" fontId="4" fillId="0" borderId="0" xfId="1" applyFo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</cellXfs>
  <cellStyles count="7">
    <cellStyle name="Hyperlink" xfId="1" builtinId="8"/>
    <cellStyle name="Hyperlink 2" xfId="2"/>
    <cellStyle name="Hyperlink 3" xfId="6"/>
    <cellStyle name="Normal" xfId="0" builtinId="0"/>
    <cellStyle name="Normal 2" xfId="4"/>
    <cellStyle name="Normal 3" xfId="5"/>
    <cellStyle name="Normální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="85" zoomScaleNormal="70" zoomScaleSheetLayoutView="85" zoomScalePageLayoutView="55" workbookViewId="0">
      <selection activeCell="H8" sqref="H8"/>
    </sheetView>
  </sheetViews>
  <sheetFormatPr defaultRowHeight="12.75" x14ac:dyDescent="0.2"/>
  <cols>
    <col min="1" max="1" width="6.42578125" style="8" customWidth="1"/>
    <col min="2" max="2" width="7" style="63" customWidth="1"/>
    <col min="3" max="3" width="12" style="8" customWidth="1"/>
    <col min="4" max="4" width="37.42578125" style="17" customWidth="1"/>
    <col min="5" max="5" width="13.42578125" style="18" customWidth="1"/>
    <col min="6" max="6" width="6.85546875" style="8" customWidth="1"/>
    <col min="7" max="7" width="6.5703125" style="9" customWidth="1"/>
    <col min="8" max="8" width="14.42578125" style="8" customWidth="1"/>
    <col min="9" max="9" width="15.85546875" style="8" customWidth="1"/>
    <col min="10" max="10" width="19.140625" style="19" customWidth="1"/>
    <col min="11" max="11" width="9.140625" style="20"/>
    <col min="12" max="16384" width="9.140625" style="8"/>
  </cols>
  <sheetData>
    <row r="1" spans="1:11" ht="24" customHeight="1" x14ac:dyDescent="0.25">
      <c r="A1" s="6" t="s">
        <v>0</v>
      </c>
      <c r="B1" s="7"/>
      <c r="C1" s="16" t="s">
        <v>15</v>
      </c>
    </row>
    <row r="2" spans="1:11" ht="23.25" customHeight="1" x14ac:dyDescent="0.25">
      <c r="A2" s="6" t="s">
        <v>1</v>
      </c>
      <c r="B2" s="7"/>
      <c r="C2" s="6" t="s">
        <v>3</v>
      </c>
    </row>
    <row r="3" spans="1:11" ht="23.25" customHeight="1" x14ac:dyDescent="0.25">
      <c r="A3" s="6" t="s">
        <v>44</v>
      </c>
      <c r="B3" s="7"/>
      <c r="C3" s="7" t="s">
        <v>37</v>
      </c>
    </row>
    <row r="4" spans="1:11" ht="23.25" customHeight="1" x14ac:dyDescent="0.25">
      <c r="A4" s="6" t="s">
        <v>14</v>
      </c>
      <c r="B4" s="7"/>
      <c r="C4" s="7" t="s">
        <v>50</v>
      </c>
    </row>
    <row r="5" spans="1:11" s="10" customFormat="1" ht="24" customHeight="1" x14ac:dyDescent="0.25">
      <c r="A5" s="10" t="s">
        <v>7</v>
      </c>
      <c r="B5" s="14"/>
      <c r="C5" s="22" t="s">
        <v>38</v>
      </c>
      <c r="D5" s="23"/>
      <c r="E5" s="22"/>
      <c r="F5" s="11"/>
      <c r="G5" s="12"/>
      <c r="H5" s="11"/>
      <c r="I5" s="11"/>
      <c r="J5" s="24"/>
      <c r="K5" s="25"/>
    </row>
    <row r="6" spans="1:11" s="10" customFormat="1" ht="20.25" customHeight="1" x14ac:dyDescent="0.25">
      <c r="A6" s="13"/>
      <c r="B6" s="22"/>
      <c r="C6" s="22"/>
      <c r="D6" s="26"/>
      <c r="E6" s="27"/>
      <c r="G6" s="28"/>
      <c r="J6" s="24"/>
      <c r="K6" s="25"/>
    </row>
    <row r="7" spans="1:11" s="17" customFormat="1" ht="42" customHeight="1" thickBot="1" x14ac:dyDescent="0.25">
      <c r="A7" s="29" t="s">
        <v>45</v>
      </c>
      <c r="B7" s="29" t="s">
        <v>46</v>
      </c>
      <c r="C7" s="30" t="s">
        <v>6</v>
      </c>
      <c r="D7" s="30" t="s">
        <v>8</v>
      </c>
      <c r="E7" s="31" t="s">
        <v>9</v>
      </c>
      <c r="F7" s="32" t="s">
        <v>34</v>
      </c>
      <c r="G7" s="31" t="s">
        <v>4</v>
      </c>
      <c r="H7" s="32" t="s">
        <v>35</v>
      </c>
      <c r="I7" s="33" t="s">
        <v>36</v>
      </c>
      <c r="J7" s="34"/>
      <c r="K7" s="35"/>
    </row>
    <row r="8" spans="1:11" s="44" customFormat="1" ht="81" customHeight="1" x14ac:dyDescent="0.2">
      <c r="A8" s="36" t="s">
        <v>16</v>
      </c>
      <c r="B8" s="37" t="s">
        <v>30</v>
      </c>
      <c r="C8" s="15" t="s">
        <v>39</v>
      </c>
      <c r="D8" s="38" t="s">
        <v>41</v>
      </c>
      <c r="E8" s="39" t="s">
        <v>40</v>
      </c>
      <c r="F8" s="38" t="s">
        <v>2</v>
      </c>
      <c r="G8" s="40">
        <v>8</v>
      </c>
      <c r="H8" s="1">
        <v>0</v>
      </c>
      <c r="I8" s="41">
        <f t="shared" ref="I8:I14" si="0">G8*H8</f>
        <v>0</v>
      </c>
      <c r="J8" s="42"/>
      <c r="K8" s="43"/>
    </row>
    <row r="9" spans="1:11" s="44" customFormat="1" ht="79.5" customHeight="1" x14ac:dyDescent="0.2">
      <c r="A9" s="36" t="s">
        <v>17</v>
      </c>
      <c r="B9" s="37" t="s">
        <v>30</v>
      </c>
      <c r="C9" s="15" t="s">
        <v>24</v>
      </c>
      <c r="D9" s="45" t="s">
        <v>28</v>
      </c>
      <c r="E9" s="46" t="s">
        <v>29</v>
      </c>
      <c r="F9" s="45" t="s">
        <v>2</v>
      </c>
      <c r="G9" s="47">
        <v>1</v>
      </c>
      <c r="H9" s="2">
        <v>0</v>
      </c>
      <c r="I9" s="48">
        <f t="shared" si="0"/>
        <v>0</v>
      </c>
      <c r="J9" s="42"/>
      <c r="K9" s="43"/>
    </row>
    <row r="10" spans="1:11" s="44" customFormat="1" ht="79.5" customHeight="1" x14ac:dyDescent="0.2">
      <c r="A10" s="36" t="s">
        <v>18</v>
      </c>
      <c r="B10" s="49" t="s">
        <v>30</v>
      </c>
      <c r="C10" s="15" t="s">
        <v>23</v>
      </c>
      <c r="D10" s="45" t="s">
        <v>27</v>
      </c>
      <c r="E10" s="46" t="s">
        <v>31</v>
      </c>
      <c r="F10" s="45" t="s">
        <v>2</v>
      </c>
      <c r="G10" s="47">
        <v>24</v>
      </c>
      <c r="H10" s="2">
        <v>0</v>
      </c>
      <c r="I10" s="48">
        <f t="shared" si="0"/>
        <v>0</v>
      </c>
      <c r="J10" s="42"/>
      <c r="K10" s="43"/>
    </row>
    <row r="11" spans="1:11" s="44" customFormat="1" ht="89.25" customHeight="1" x14ac:dyDescent="0.2">
      <c r="A11" s="36" t="s">
        <v>19</v>
      </c>
      <c r="B11" s="37" t="s">
        <v>30</v>
      </c>
      <c r="C11" s="15" t="s">
        <v>26</v>
      </c>
      <c r="D11" s="45" t="s">
        <v>43</v>
      </c>
      <c r="E11" s="46" t="s">
        <v>42</v>
      </c>
      <c r="F11" s="45" t="s">
        <v>2</v>
      </c>
      <c r="G11" s="47">
        <v>1</v>
      </c>
      <c r="H11" s="2">
        <v>0</v>
      </c>
      <c r="I11" s="48">
        <f t="shared" si="0"/>
        <v>0</v>
      </c>
      <c r="J11" s="42"/>
      <c r="K11" s="43"/>
    </row>
    <row r="12" spans="1:11" s="44" customFormat="1" ht="63.75" customHeight="1" x14ac:dyDescent="0.2">
      <c r="A12" s="36" t="s">
        <v>20</v>
      </c>
      <c r="B12" s="37" t="s">
        <v>30</v>
      </c>
      <c r="C12" s="15" t="s">
        <v>25</v>
      </c>
      <c r="D12" s="38" t="s">
        <v>33</v>
      </c>
      <c r="E12" s="39" t="s">
        <v>32</v>
      </c>
      <c r="F12" s="38" t="s">
        <v>2</v>
      </c>
      <c r="G12" s="40">
        <v>1</v>
      </c>
      <c r="H12" s="1">
        <v>0</v>
      </c>
      <c r="I12" s="41">
        <f t="shared" si="0"/>
        <v>0</v>
      </c>
      <c r="J12" s="42"/>
      <c r="K12" s="43"/>
    </row>
    <row r="13" spans="1:11" s="44" customFormat="1" ht="13.5" customHeight="1" x14ac:dyDescent="0.2">
      <c r="A13" s="36" t="s">
        <v>21</v>
      </c>
      <c r="B13" s="50"/>
      <c r="C13" s="51" t="s">
        <v>10</v>
      </c>
      <c r="D13" s="52"/>
      <c r="E13" s="53"/>
      <c r="F13" s="52" t="s">
        <v>12</v>
      </c>
      <c r="G13" s="54">
        <v>1</v>
      </c>
      <c r="H13" s="3">
        <v>0</v>
      </c>
      <c r="I13" s="55">
        <f t="shared" si="0"/>
        <v>0</v>
      </c>
      <c r="J13" s="42"/>
      <c r="K13" s="43"/>
    </row>
    <row r="14" spans="1:11" s="44" customFormat="1" ht="30" customHeight="1" thickBot="1" x14ac:dyDescent="0.25">
      <c r="A14" s="56" t="s">
        <v>22</v>
      </c>
      <c r="B14" s="57"/>
      <c r="C14" s="58" t="s">
        <v>11</v>
      </c>
      <c r="D14" s="59"/>
      <c r="E14" s="60"/>
      <c r="F14" s="59" t="s">
        <v>13</v>
      </c>
      <c r="G14" s="5">
        <v>0</v>
      </c>
      <c r="H14" s="4">
        <v>0</v>
      </c>
      <c r="I14" s="61">
        <f t="shared" si="0"/>
        <v>0</v>
      </c>
      <c r="J14" s="62"/>
      <c r="K14" s="43"/>
    </row>
    <row r="15" spans="1:11" s="10" customFormat="1" ht="21.75" customHeight="1" thickTop="1" x14ac:dyDescent="0.25">
      <c r="A15" s="65" t="s">
        <v>47</v>
      </c>
      <c r="B15" s="65"/>
      <c r="C15" s="65"/>
      <c r="D15" s="66"/>
      <c r="E15" s="67"/>
      <c r="F15" s="66"/>
      <c r="G15" s="68"/>
      <c r="H15" s="66"/>
      <c r="I15" s="69">
        <f>SUM(I8:I14)</f>
        <v>0</v>
      </c>
      <c r="J15" s="24"/>
      <c r="K15" s="25"/>
    </row>
    <row r="16" spans="1:11" s="10" customFormat="1" ht="21.75" customHeight="1" x14ac:dyDescent="0.25">
      <c r="A16" s="74" t="s">
        <v>48</v>
      </c>
      <c r="B16" s="65"/>
      <c r="C16" s="65"/>
      <c r="D16" s="66"/>
      <c r="E16" s="67"/>
      <c r="F16" s="66"/>
      <c r="G16" s="68"/>
      <c r="H16" s="66"/>
      <c r="I16" s="70">
        <f>I15*0.21</f>
        <v>0</v>
      </c>
      <c r="J16" s="24"/>
      <c r="K16" s="25"/>
    </row>
    <row r="17" spans="1:11" s="10" customFormat="1" ht="21.75" customHeight="1" x14ac:dyDescent="0.25">
      <c r="A17" s="75" t="s">
        <v>49</v>
      </c>
      <c r="B17" s="65"/>
      <c r="C17" s="65"/>
      <c r="D17" s="66"/>
      <c r="E17" s="67"/>
      <c r="F17" s="66"/>
      <c r="G17" s="68"/>
      <c r="H17" s="66"/>
      <c r="I17" s="69">
        <f>SUM(I15:I16)</f>
        <v>0</v>
      </c>
      <c r="J17" s="24"/>
      <c r="K17" s="25"/>
    </row>
    <row r="18" spans="1:11" ht="22.5" customHeight="1" thickBot="1" x14ac:dyDescent="0.25"/>
    <row r="19" spans="1:11" ht="27.75" customHeight="1" thickBot="1" x14ac:dyDescent="0.25">
      <c r="A19" s="71" t="s">
        <v>5</v>
      </c>
      <c r="B19" s="72"/>
      <c r="C19" s="72"/>
      <c r="D19" s="72"/>
      <c r="E19" s="72"/>
      <c r="F19" s="72"/>
      <c r="G19" s="72"/>
      <c r="H19" s="72"/>
      <c r="I19" s="73"/>
    </row>
    <row r="22" spans="1:11" ht="15" x14ac:dyDescent="0.2">
      <c r="A22" s="6"/>
    </row>
    <row r="23" spans="1:11" x14ac:dyDescent="0.2">
      <c r="A23" s="64"/>
      <c r="H23" s="21"/>
      <c r="I23" s="21"/>
    </row>
    <row r="25" spans="1:11" x14ac:dyDescent="0.2">
      <c r="A25" s="64"/>
    </row>
    <row r="27" spans="1:11" ht="12" customHeight="1" x14ac:dyDescent="0.2"/>
  </sheetData>
  <sheetProtection algorithmName="SHA-512" hashValue="yF+FQDrZzF2uCMQFEG8Poe0CO66mzEcCiZZSxLAOmZLTDhbg26QPJXI93CgS5wrOdn4JlReNsjhHQ48+deBUsw==" saltValue="YKLtujm+tzQ+dMs8EMb7Cw==" spinCount="100000" sheet="1" objects="1" scenarios="1"/>
  <sortState ref="A6:P41">
    <sortCondition ref="A6:A41"/>
  </sortState>
  <mergeCells count="1">
    <mergeCell ref="A19:I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2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D4_MOBILIAR</vt:lpstr>
      <vt:lpstr>D4_MOBILIAR!Print_Area</vt:lpstr>
      <vt:lpstr>D4_MOBILIAR!Print_Titles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Pavlasová</dc:creator>
  <cp:lastModifiedBy>honzula</cp:lastModifiedBy>
  <cp:revision>2</cp:revision>
  <cp:lastPrinted>2024-02-22T09:18:41Z</cp:lastPrinted>
  <dcterms:created xsi:type="dcterms:W3CDTF">2016-01-22T09:09:19Z</dcterms:created>
  <dcterms:modified xsi:type="dcterms:W3CDTF">2026-01-14T17:02:41Z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