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JEKTY\2023\ZŠ CHLUM\04_interier_rozdeleni_01-2026\02_pdf\26-01-15_ROZDELENI_celek_final\D1_CHEMIE_AV TECHNIKA\VYKAZ VYMER\"/>
    </mc:Choice>
  </mc:AlternateContent>
  <bookViews>
    <workbookView xWindow="0" yWindow="0" windowWidth="28800" windowHeight="12045"/>
  </bookViews>
  <sheets>
    <sheet name="D1_CHEMIE_AV TECHNIKA" sheetId="1" r:id="rId1"/>
  </sheets>
  <definedNames>
    <definedName name="_xlnm.Print_Area" localSheetId="0">'D1_CHEMIE_AV TECHNIKA'!$A$1:$H$22</definedName>
    <definedName name="Print_Area_0" localSheetId="0">'D1_CHEMIE_AV TECHNIKA'!$A$1:$H$22</definedName>
    <definedName name="Print_Area_0_0" localSheetId="0">'D1_CHEMIE_AV TECHNIKA'!$A$1:$H$22</definedName>
    <definedName name="Print_Area_0_0_0" localSheetId="0">'D1_CHEMIE_AV TECHNIKA'!$A$1:$H$22</definedName>
    <definedName name="Print_Area_0_0_0_0" localSheetId="0">'D1_CHEMIE_AV TECHNIKA'!$A$1:$H$22</definedName>
    <definedName name="Print_Area_0_0_0_0_0" localSheetId="0">'D1_CHEMIE_AV TECHNIKA'!$A$1:$H$22</definedName>
    <definedName name="Print_Area_0_0_0_0_0_0" localSheetId="0">'D1_CHEMIE_AV TECHNIKA'!$A$1:$H$22</definedName>
    <definedName name="Print_Area_0_0_0_0_0_0_0" localSheetId="0">'D1_CHEMIE_AV TECHNIKA'!$A$1:$H$22</definedName>
    <definedName name="_xlnm.Print_Titles" localSheetId="0">'D1_CHEMIE_AV TECHNIKA'!$1:$6</definedName>
    <definedName name="Print_Titles_0" localSheetId="0">'D1_CHEMIE_AV TECHNIKA'!$1:$6</definedName>
    <definedName name="Print_Titles_0_0" localSheetId="0">'D1_CHEMIE_AV TECHNIKA'!$1:$6</definedName>
    <definedName name="Print_Titles_0_0_0" localSheetId="0">'D1_CHEMIE_AV TECHNIKA'!$1:$6</definedName>
    <definedName name="Print_Titles_0_0_0_0" localSheetId="0">'D1_CHEMIE_AV TECHNIKA'!$1:$6</definedName>
    <definedName name="Print_Titles_0_0_0_0_0" localSheetId="0">'D1_CHEMIE_AV TECHNIKA'!$1:$6</definedName>
    <definedName name="Print_Titles_0_0_0_0_0_0" localSheetId="0">'D1_CHEMIE_AV TECHNIKA'!$1:$6</definedName>
    <definedName name="Print_Titles_0_0_0_0_0_0_0" localSheetId="0">'D1_CHEMIE_AV TECHNIKA'!$1:$6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7" i="1" l="1"/>
  <c r="H16" i="1"/>
  <c r="H15" i="1"/>
  <c r="H14" i="1"/>
  <c r="H13" i="1"/>
  <c r="H12" i="1"/>
  <c r="H11" i="1"/>
  <c r="H10" i="1"/>
  <c r="H9" i="1"/>
  <c r="H8" i="1"/>
  <c r="H18" i="1" l="1"/>
  <c r="H19" i="1" s="1"/>
  <c r="H20" i="1" s="1"/>
</calcChain>
</file>

<file path=xl/sharedStrings.xml><?xml version="1.0" encoding="utf-8"?>
<sst xmlns="http://schemas.openxmlformats.org/spreadsheetml/2006/main" count="65" uniqueCount="57">
  <si>
    <t>projekt:</t>
  </si>
  <si>
    <t>Odborné učebny v objektu ZŠ Za Chlumem, Bílina</t>
  </si>
  <si>
    <t>stupeň</t>
  </si>
  <si>
    <t>Dokumentace vnitřního vybavení stavby</t>
  </si>
  <si>
    <t>stavební objekt:</t>
  </si>
  <si>
    <t>D.1 Odborná učebna a laboratoř chemie</t>
  </si>
  <si>
    <t xml:space="preserve">věc: </t>
  </si>
  <si>
    <t>část:</t>
  </si>
  <si>
    <t>B. AV TECHNIKA</t>
  </si>
  <si>
    <t>č.prvku</t>
  </si>
  <si>
    <t>název prvku</t>
  </si>
  <si>
    <t>popis (všechny uvedené parametry jsou minimální požadované)</t>
  </si>
  <si>
    <t>rozměr (mm)
(š./hl./v.)mm</t>
  </si>
  <si>
    <t>mj</t>
  </si>
  <si>
    <t>počet mj</t>
  </si>
  <si>
    <t>cena jednotková bez DPH (Kč)</t>
  </si>
  <si>
    <t>cena celkem bez DPH
(Kč)</t>
  </si>
  <si>
    <t>01</t>
  </si>
  <si>
    <t>Dotryková obrazova 86"</t>
  </si>
  <si>
    <t xml:space="preserve">Monitor s displejem typu LED o rozlišení 4K . Úhlopříčka 86 inch s poměrem stran 16/9, svítivost 420cd/m2, doba odezvy 6ms, podporuje kmitočet 60Hz. Sytém snímání dotyku typu IR s možností současného vyhodnocení až 20 dotyků. Vstupy USB + USB C , dále HDMI + VGA IN. </t>
  </si>
  <si>
    <t>ks</t>
  </si>
  <si>
    <t>02</t>
  </si>
  <si>
    <t>Pylonový držák</t>
  </si>
  <si>
    <t>Pylonový držák pro dotykový display 86 palců, manuální posun, rozsah zdvihu min. 65cm, postranní bílá magnetická keramická křídla popisovatelná</t>
  </si>
  <si>
    <t>03</t>
  </si>
  <si>
    <t>PC
lektorské</t>
  </si>
  <si>
    <t>Kancelářské  PC  s procesorem bench mark minimálně 24000 bodů (cpubenchmark.net, Multithread - CPU Mark)  Minimální konfigurace:  RAM - 16GB . Pevný disk kapacity 512 GB typu SSD . HD grafická karta s výstupem HDMI a DP o rozlišení - UHD , 2x USB 3.0 + 2x USB 2.0 pro připojení klávesnice a myši .Síťová karta LAN 1GB. PC je bez mechaniky vybavené standartním operačním systémem kompatibilním s operačním systémem školy. Dodávka včetně USB klávesnice a myši a  antivirového programu, Microsoft Office Standard 2024 – Trvalá licence pro školy, bez nutnosti předplatného..OS s možností připojení do stávající školní domény Microsoft, záruka 2 roky.</t>
  </si>
  <si>
    <t>04</t>
  </si>
  <si>
    <t>Monitor 24 inch</t>
  </si>
  <si>
    <t xml:space="preserve">Monitor s displejem typu LCD o rozlišení 1920 x 1080 s úhlopříčkou 24 inch s poměrem stran 16/9, svítivost 250cd/m2, kontrast 3000/1, rychlost odezvy 5ms, HDMI IN. </t>
  </si>
  <si>
    <t>05</t>
  </si>
  <si>
    <t xml:space="preserve">Reproduktorové soustavy </t>
  </si>
  <si>
    <t>Dvoupásmové aktivní instalační  reprosoustavy. Reproduktory osazeny měniči 5,1/4" + 1". Kmitočtový rozsah 80Hz až 20kHz.Výkon 25 + 25W se zesilovači ve třídě D. Reproduktory jsou určeny pro pevné instalace do malých konferenčních místností. Reproduktory jsou dodávány včetně integrovaného nástěnného držáku. Bílá</t>
  </si>
  <si>
    <t>06</t>
  </si>
  <si>
    <t>Rozbočovač HDMI</t>
  </si>
  <si>
    <t>HDMI rozbočovač ½  pro rozlišení až 4K 60Hz s šířkou přenášeného pásma 18GBps a podporou HDCH2.2.</t>
  </si>
  <si>
    <t>07</t>
  </si>
  <si>
    <t>Převodník USB/UTP</t>
  </si>
  <si>
    <t>Převodník USB signálu typu n2.0 na UTP.  Převodník umožní prodloužení USB portu až na 60m při datovém toku 480Mb/s.</t>
  </si>
  <si>
    <t>08</t>
  </si>
  <si>
    <t xml:space="preserve">HDMI kabel </t>
  </si>
  <si>
    <t>Vysocekvalitní HDMI kabel délky 2m s datovým tokem až 18GBps. Kabel je určen pro přenos obrazů až 8K</t>
  </si>
  <si>
    <t>09</t>
  </si>
  <si>
    <t>Drobný instalační materiál</t>
  </si>
  <si>
    <t>min. 4x UTP kabel Cat.6 různé délky (propojení LAN switch - PC, LAN switch - PM katedra, LAN switch -PM projektor, PM projektor - switch USB); 1x swich UTP-USB, 2x kabel USB různé délky  (propojení PC - PM katedra, PC - swich USB) a blíže nespecifikovaný materiál</t>
  </si>
  <si>
    <t>kpl</t>
  </si>
  <si>
    <t>10</t>
  </si>
  <si>
    <t>Instalace AV techniky, montáž</t>
  </si>
  <si>
    <t xml:space="preserve">seřízení, instalace sw vybavení a předání, montáž </t>
  </si>
  <si>
    <t>normo hod</t>
  </si>
  <si>
    <t>11</t>
  </si>
  <si>
    <t>Doprava</t>
  </si>
  <si>
    <t>Celkem</t>
  </si>
  <si>
    <t>DPH 21%</t>
  </si>
  <si>
    <t>Cena celkem včetně DPH</t>
  </si>
  <si>
    <t>Součástí dodávky je doprava na místo, montáž, zapojení, zprovoznění a proškolení obsluhy. Rozměry vestavných prvků AV-techniky budou koordinovány s dodavatelem nábytku. Součástí dodávky je instalační a kompletační materiál a dopasování k okolním konstrukcím.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</si>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</sst>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,&quot;Kč&quot;"/>
    <numFmt numFmtId="165" formatCode="#,##0.00\ &quot;Kč&quot;"/>
    <numFmt numFmtId="166" formatCode="#,##0.00_ ;[Red]\-#,##0.00\ "/>
    <numFmt numFmtId="167" formatCode="#,##0.00\ [$Kč-405];[Red]\-#,##0.00\ [$Kč-405]"/>
  </numFmts>
  <fonts count="13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4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8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4"/>
      <color rgb="FFFFFFFF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8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/>
    </xf>
    <xf numFmtId="0" fontId="2" fillId="0" borderId="0" xfId="0" applyFont="1" applyProtection="1"/>
    <xf numFmtId="49" fontId="1" fillId="0" borderId="0" xfId="0" applyNumberFormat="1" applyFont="1" applyAlignment="1" applyProtection="1">
      <alignment horizontal="left"/>
    </xf>
    <xf numFmtId="164" fontId="2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49" fontId="1" fillId="0" borderId="0" xfId="0" applyNumberFormat="1" applyFont="1" applyProtection="1"/>
    <xf numFmtId="0" fontId="2" fillId="0" borderId="0" xfId="0" applyFont="1" applyAlignment="1" applyProtection="1">
      <alignment horizontal="center"/>
    </xf>
    <xf numFmtId="165" fontId="2" fillId="0" borderId="0" xfId="0" applyNumberFormat="1" applyFont="1" applyProtection="1"/>
    <xf numFmtId="165" fontId="2" fillId="0" borderId="0" xfId="0" applyNumberFormat="1" applyFont="1" applyAlignment="1" applyProtection="1">
      <alignment horizontal="left"/>
    </xf>
    <xf numFmtId="4" fontId="1" fillId="0" borderId="0" xfId="0" applyNumberFormat="1" applyFont="1" applyAlignment="1" applyProtection="1">
      <alignment horizontal="left" vertical="top"/>
    </xf>
    <xf numFmtId="4" fontId="1" fillId="0" borderId="0" xfId="0" applyNumberFormat="1" applyFont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left" wrapText="1"/>
    </xf>
    <xf numFmtId="0" fontId="3" fillId="0" borderId="1" xfId="0" applyFont="1" applyBorder="1" applyProtection="1"/>
    <xf numFmtId="0" fontId="12" fillId="0" borderId="1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wrapText="1"/>
    </xf>
    <xf numFmtId="164" fontId="3" fillId="0" borderId="1" xfId="0" applyNumberFormat="1" applyFont="1" applyBorder="1" applyAlignment="1" applyProtection="1">
      <alignment horizontal="center" wrapText="1"/>
    </xf>
    <xf numFmtId="164" fontId="3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49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 wrapText="1"/>
    </xf>
    <xf numFmtId="4" fontId="0" fillId="0" borderId="2" xfId="0" applyNumberFormat="1" applyBorder="1" applyAlignment="1" applyProtection="1">
      <alignment horizontal="left" vertical="center" wrapText="1"/>
    </xf>
    <xf numFmtId="0" fontId="0" fillId="0" borderId="2" xfId="0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4" fontId="0" fillId="0" borderId="2" xfId="0" applyNumberFormat="1" applyBorder="1" applyAlignment="1" applyProtection="1">
      <alignment horizontal="center" vertical="center"/>
    </xf>
    <xf numFmtId="164" fontId="6" fillId="0" borderId="0" xfId="1" applyNumberFormat="1" applyAlignment="1" applyProtection="1">
      <alignment horizontal="left" vertical="center" wrapText="1"/>
    </xf>
    <xf numFmtId="0" fontId="6" fillId="0" borderId="0" xfId="1" applyAlignment="1" applyProtection="1">
      <alignment vertical="center" wrapText="1"/>
    </xf>
    <xf numFmtId="0" fontId="6" fillId="0" borderId="0" xfId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 wrapText="1"/>
    </xf>
    <xf numFmtId="0" fontId="6" fillId="0" borderId="0" xfId="1" applyAlignment="1" applyProtection="1">
      <alignment vertical="center"/>
    </xf>
    <xf numFmtId="0" fontId="0" fillId="0" borderId="2" xfId="0" applyBorder="1" applyAlignment="1" applyProtection="1">
      <alignment horizontal="center" vertical="center" wrapText="1"/>
    </xf>
    <xf numFmtId="164" fontId="6" fillId="0" borderId="0" xfId="1" applyNumberForma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2" xfId="0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7" xfId="0" applyBorder="1" applyAlignment="1" applyProtection="1">
      <alignment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/>
    </xf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166" fontId="2" fillId="0" borderId="0" xfId="0" applyNumberFormat="1" applyFont="1" applyProtection="1"/>
    <xf numFmtId="166" fontId="2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/>
    </xf>
    <xf numFmtId="167" fontId="0" fillId="0" borderId="0" xfId="0" applyNumberFormat="1" applyProtection="1"/>
    <xf numFmtId="167" fontId="11" fillId="0" borderId="0" xfId="0" applyNumberFormat="1" applyFont="1" applyProtection="1"/>
    <xf numFmtId="0" fontId="0" fillId="0" borderId="0" xfId="0" applyAlignment="1" applyProtection="1">
      <alignment horizontal="left"/>
    </xf>
    <xf numFmtId="49" fontId="0" fillId="0" borderId="8" xfId="0" applyNumberFormat="1" applyBorder="1" applyAlignment="1" applyProtection="1">
      <alignment horizontal="center" vertical="center" wrapText="1"/>
    </xf>
    <xf numFmtId="49" fontId="0" fillId="0" borderId="9" xfId="0" applyNumberFormat="1" applyBorder="1" applyAlignment="1" applyProtection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view="pageBreakPreview" zoomScaleNormal="85" zoomScaleSheetLayoutView="100" workbookViewId="0">
      <selection activeCell="C8" sqref="C8"/>
    </sheetView>
  </sheetViews>
  <sheetFormatPr defaultColWidth="9.140625" defaultRowHeight="12.75" x14ac:dyDescent="0.2"/>
  <cols>
    <col min="1" max="1" width="6.85546875" style="2" customWidth="1"/>
    <col min="2" max="2" width="11.7109375" style="2" customWidth="1"/>
    <col min="3" max="3" width="43.42578125" style="2" customWidth="1"/>
    <col min="4" max="4" width="9" style="2" customWidth="1"/>
    <col min="5" max="6" width="5.85546875" style="2" customWidth="1"/>
    <col min="7" max="7" width="14.28515625" style="2" customWidth="1"/>
    <col min="8" max="8" width="16.7109375" style="2" customWidth="1"/>
    <col min="9" max="9" width="9.140625" style="71"/>
    <col min="10" max="16384" width="9.140625" style="2"/>
  </cols>
  <sheetData>
    <row r="1" spans="1:16" ht="19.899999999999999" customHeight="1" x14ac:dyDescent="0.25">
      <c r="A1" s="1" t="s">
        <v>0</v>
      </c>
      <c r="C1" s="3" t="s">
        <v>1</v>
      </c>
      <c r="D1" s="4"/>
      <c r="F1" s="5"/>
      <c r="I1" s="6"/>
      <c r="J1" s="7"/>
      <c r="K1" s="8"/>
      <c r="L1" s="8"/>
      <c r="M1" s="9"/>
    </row>
    <row r="2" spans="1:16" ht="20.45" customHeight="1" x14ac:dyDescent="0.2">
      <c r="A2" s="1" t="s">
        <v>2</v>
      </c>
      <c r="C2" s="1" t="s">
        <v>3</v>
      </c>
      <c r="D2" s="4"/>
      <c r="F2" s="5"/>
      <c r="I2" s="6"/>
      <c r="J2" s="7"/>
      <c r="K2" s="8"/>
      <c r="L2" s="8"/>
      <c r="M2" s="9"/>
    </row>
    <row r="3" spans="1:16" ht="20.45" customHeight="1" x14ac:dyDescent="0.25">
      <c r="A3" s="1" t="s">
        <v>4</v>
      </c>
      <c r="C3" s="10" t="s">
        <v>5</v>
      </c>
      <c r="D3" s="4"/>
      <c r="F3" s="5"/>
      <c r="I3" s="6"/>
      <c r="J3" s="7"/>
      <c r="K3" s="8"/>
      <c r="L3" s="8"/>
      <c r="M3" s="9"/>
    </row>
    <row r="4" spans="1:16" ht="22.15" customHeight="1" x14ac:dyDescent="0.25">
      <c r="A4" s="11" t="s">
        <v>6</v>
      </c>
      <c r="C4" s="10" t="s">
        <v>56</v>
      </c>
      <c r="D4" s="10"/>
      <c r="E4" s="10"/>
      <c r="F4" s="10"/>
      <c r="G4" s="10"/>
      <c r="H4" s="10"/>
      <c r="I4" s="12"/>
      <c r="J4" s="13"/>
      <c r="K4" s="13"/>
      <c r="L4" s="13"/>
      <c r="M4" s="14"/>
    </row>
    <row r="5" spans="1:16" s="1" customFormat="1" ht="24" customHeight="1" x14ac:dyDescent="0.25">
      <c r="A5" s="1" t="s">
        <v>7</v>
      </c>
      <c r="B5" s="15"/>
      <c r="C5" s="3" t="s">
        <v>8</v>
      </c>
      <c r="D5" s="3"/>
      <c r="E5" s="10"/>
      <c r="F5" s="16"/>
      <c r="G5" s="10"/>
      <c r="H5" s="10"/>
      <c r="I5" s="10"/>
      <c r="J5" s="17"/>
      <c r="K5" s="18"/>
      <c r="L5" s="19"/>
      <c r="M5" s="20"/>
      <c r="N5" s="20"/>
      <c r="O5" s="20"/>
      <c r="P5" s="13"/>
    </row>
    <row r="6" spans="1:16" s="29" customFormat="1" ht="39" customHeight="1" x14ac:dyDescent="0.2">
      <c r="A6" s="21" t="s">
        <v>9</v>
      </c>
      <c r="B6" s="22" t="s">
        <v>10</v>
      </c>
      <c r="C6" s="23" t="s">
        <v>11</v>
      </c>
      <c r="D6" s="24" t="s">
        <v>12</v>
      </c>
      <c r="E6" s="24" t="s">
        <v>13</v>
      </c>
      <c r="F6" s="25" t="s">
        <v>14</v>
      </c>
      <c r="G6" s="24" t="s">
        <v>15</v>
      </c>
      <c r="H6" s="26" t="s">
        <v>16</v>
      </c>
      <c r="I6" s="27"/>
      <c r="J6" s="28"/>
      <c r="K6" s="28"/>
      <c r="L6" s="28"/>
    </row>
    <row r="7" spans="1:16" ht="101.25" customHeight="1" thickTop="1" x14ac:dyDescent="0.2">
      <c r="A7" s="30" t="s">
        <v>17</v>
      </c>
      <c r="B7" s="31" t="s">
        <v>18</v>
      </c>
      <c r="C7" s="32" t="s">
        <v>19</v>
      </c>
      <c r="D7" s="33"/>
      <c r="E7" s="34" t="s">
        <v>20</v>
      </c>
      <c r="F7" s="34">
        <v>1</v>
      </c>
      <c r="G7" s="75">
        <v>0</v>
      </c>
      <c r="H7" s="35">
        <f>F7*G7</f>
        <v>0</v>
      </c>
      <c r="I7" s="36"/>
      <c r="J7" s="37"/>
      <c r="K7" s="37"/>
      <c r="L7" s="37"/>
      <c r="M7" s="38"/>
    </row>
    <row r="8" spans="1:16" ht="46.5" customHeight="1" x14ac:dyDescent="0.2">
      <c r="A8" s="30" t="s">
        <v>21</v>
      </c>
      <c r="B8" s="31" t="s">
        <v>22</v>
      </c>
      <c r="C8" s="39" t="s">
        <v>23</v>
      </c>
      <c r="D8" s="33"/>
      <c r="E8" s="34" t="s">
        <v>20</v>
      </c>
      <c r="F8" s="34">
        <v>1</v>
      </c>
      <c r="G8" s="75">
        <v>0</v>
      </c>
      <c r="H8" s="35">
        <f t="shared" ref="H8:H15" si="0">F8*G8</f>
        <v>0</v>
      </c>
      <c r="I8" s="40"/>
      <c r="J8" s="37"/>
      <c r="K8" s="37"/>
      <c r="L8" s="37"/>
      <c r="M8" s="38"/>
    </row>
    <row r="9" spans="1:16" ht="162.75" customHeight="1" x14ac:dyDescent="0.2">
      <c r="A9" s="30" t="s">
        <v>24</v>
      </c>
      <c r="B9" s="31" t="s">
        <v>25</v>
      </c>
      <c r="C9" s="39" t="s">
        <v>26</v>
      </c>
      <c r="D9" s="39"/>
      <c r="E9" s="41" t="s">
        <v>20</v>
      </c>
      <c r="F9" s="34">
        <v>2</v>
      </c>
      <c r="G9" s="75">
        <v>0</v>
      </c>
      <c r="H9" s="35">
        <f t="shared" si="0"/>
        <v>0</v>
      </c>
      <c r="I9" s="42"/>
      <c r="J9" s="42"/>
      <c r="K9" s="37"/>
      <c r="L9" s="37"/>
      <c r="M9" s="38"/>
    </row>
    <row r="10" spans="1:16" ht="59.25" customHeight="1" x14ac:dyDescent="0.2">
      <c r="A10" s="30" t="s">
        <v>27</v>
      </c>
      <c r="B10" s="31" t="s">
        <v>28</v>
      </c>
      <c r="C10" s="32" t="s">
        <v>29</v>
      </c>
      <c r="D10" s="32"/>
      <c r="E10" s="41" t="s">
        <v>20</v>
      </c>
      <c r="F10" s="34">
        <v>3</v>
      </c>
      <c r="G10" s="75">
        <v>0</v>
      </c>
      <c r="H10" s="35">
        <f t="shared" si="0"/>
        <v>0</v>
      </c>
      <c r="I10" s="42"/>
      <c r="J10" s="42"/>
      <c r="K10" s="37"/>
      <c r="L10" s="37"/>
      <c r="M10" s="38"/>
    </row>
    <row r="11" spans="1:16" ht="96" customHeight="1" x14ac:dyDescent="0.2">
      <c r="A11" s="30" t="s">
        <v>30</v>
      </c>
      <c r="B11" s="31" t="s">
        <v>31</v>
      </c>
      <c r="C11" s="39" t="s">
        <v>32</v>
      </c>
      <c r="D11" s="33"/>
      <c r="E11" s="34" t="s">
        <v>20</v>
      </c>
      <c r="F11" s="34">
        <v>1</v>
      </c>
      <c r="G11" s="75">
        <v>0</v>
      </c>
      <c r="H11" s="35">
        <f t="shared" si="0"/>
        <v>0</v>
      </c>
      <c r="I11" s="36"/>
      <c r="J11" s="40"/>
      <c r="K11" s="37"/>
      <c r="L11" s="37"/>
      <c r="M11" s="38"/>
    </row>
    <row r="12" spans="1:16" ht="41.25" customHeight="1" x14ac:dyDescent="0.2">
      <c r="A12" s="30" t="s">
        <v>33</v>
      </c>
      <c r="B12" s="31" t="s">
        <v>34</v>
      </c>
      <c r="C12" s="39" t="s">
        <v>35</v>
      </c>
      <c r="D12" s="33"/>
      <c r="E12" s="34" t="s">
        <v>20</v>
      </c>
      <c r="F12" s="34">
        <v>1</v>
      </c>
      <c r="G12" s="75">
        <v>0</v>
      </c>
      <c r="H12" s="35">
        <f t="shared" si="0"/>
        <v>0</v>
      </c>
      <c r="I12" s="42"/>
      <c r="J12" s="37"/>
      <c r="K12" s="37"/>
      <c r="L12" s="37"/>
      <c r="M12" s="38"/>
    </row>
    <row r="13" spans="1:16" ht="49.5" customHeight="1" x14ac:dyDescent="0.2">
      <c r="A13" s="30" t="s">
        <v>36</v>
      </c>
      <c r="B13" s="31" t="s">
        <v>37</v>
      </c>
      <c r="C13" s="39" t="s">
        <v>38</v>
      </c>
      <c r="D13" s="39"/>
      <c r="E13" s="41" t="s">
        <v>20</v>
      </c>
      <c r="F13" s="34">
        <v>1</v>
      </c>
      <c r="G13" s="75">
        <v>0</v>
      </c>
      <c r="H13" s="35">
        <f t="shared" si="0"/>
        <v>0</v>
      </c>
      <c r="I13" s="42"/>
      <c r="J13" s="42"/>
      <c r="K13" s="37"/>
      <c r="L13" s="37"/>
      <c r="M13" s="38"/>
    </row>
    <row r="14" spans="1:16" ht="37.5" customHeight="1" x14ac:dyDescent="0.2">
      <c r="A14" s="30" t="s">
        <v>39</v>
      </c>
      <c r="B14" s="31" t="s">
        <v>40</v>
      </c>
      <c r="C14" s="39" t="s">
        <v>41</v>
      </c>
      <c r="D14" s="39"/>
      <c r="E14" s="41" t="s">
        <v>20</v>
      </c>
      <c r="F14" s="34">
        <v>4</v>
      </c>
      <c r="G14" s="75">
        <v>0</v>
      </c>
      <c r="H14" s="35">
        <f>F14*G14</f>
        <v>0</v>
      </c>
      <c r="I14" s="42"/>
      <c r="J14" s="42"/>
      <c r="K14" s="37"/>
      <c r="L14" s="37"/>
      <c r="M14" s="38"/>
    </row>
    <row r="15" spans="1:16" ht="84" customHeight="1" x14ac:dyDescent="0.2">
      <c r="A15" s="30" t="s">
        <v>42</v>
      </c>
      <c r="B15" s="43" t="s">
        <v>43</v>
      </c>
      <c r="C15" s="39" t="s">
        <v>44</v>
      </c>
      <c r="D15" s="44"/>
      <c r="E15" s="34" t="s">
        <v>45</v>
      </c>
      <c r="F15" s="34">
        <v>1</v>
      </c>
      <c r="G15" s="75">
        <v>0</v>
      </c>
      <c r="H15" s="35">
        <f t="shared" si="0"/>
        <v>0</v>
      </c>
      <c r="I15" s="42"/>
      <c r="J15" s="40"/>
      <c r="K15" s="37"/>
      <c r="L15" s="37"/>
      <c r="M15" s="38"/>
    </row>
    <row r="16" spans="1:16" ht="54" customHeight="1" x14ac:dyDescent="0.2">
      <c r="A16" s="30" t="s">
        <v>46</v>
      </c>
      <c r="B16" s="43" t="s">
        <v>47</v>
      </c>
      <c r="C16" s="45" t="s">
        <v>48</v>
      </c>
      <c r="D16" s="44"/>
      <c r="E16" s="46" t="s">
        <v>49</v>
      </c>
      <c r="F16" s="77">
        <v>0</v>
      </c>
      <c r="G16" s="75">
        <v>0</v>
      </c>
      <c r="H16" s="35">
        <f>F16*G16</f>
        <v>0</v>
      </c>
      <c r="I16" s="42"/>
      <c r="J16" s="47"/>
      <c r="K16" s="47"/>
      <c r="L16" s="47"/>
      <c r="M16" s="48"/>
    </row>
    <row r="17" spans="1:13" ht="21" customHeight="1" thickBot="1" x14ac:dyDescent="0.25">
      <c r="A17" s="49" t="s">
        <v>50</v>
      </c>
      <c r="B17" s="50" t="s">
        <v>51</v>
      </c>
      <c r="C17" s="51"/>
      <c r="D17" s="52"/>
      <c r="E17" s="53" t="s">
        <v>45</v>
      </c>
      <c r="F17" s="53">
        <v>1</v>
      </c>
      <c r="G17" s="76">
        <v>0</v>
      </c>
      <c r="H17" s="54">
        <f>F17*G17</f>
        <v>0</v>
      </c>
      <c r="I17" s="42"/>
      <c r="J17" s="40"/>
      <c r="K17" s="37"/>
      <c r="L17" s="37"/>
      <c r="M17" s="38"/>
    </row>
    <row r="18" spans="1:13" ht="25.5" customHeight="1" thickTop="1" x14ac:dyDescent="0.25">
      <c r="A18" s="55" t="s">
        <v>52</v>
      </c>
      <c r="B18" s="56"/>
      <c r="C18" s="57"/>
      <c r="D18" s="58"/>
      <c r="E18" s="59"/>
      <c r="F18" s="59"/>
      <c r="G18" s="60"/>
      <c r="H18" s="61">
        <f>SUM(H7:H17)</f>
        <v>0</v>
      </c>
      <c r="I18" s="42"/>
      <c r="J18" s="40"/>
      <c r="K18" s="37"/>
      <c r="L18" s="37"/>
      <c r="M18" s="38"/>
    </row>
    <row r="19" spans="1:13" ht="15" x14ac:dyDescent="0.2">
      <c r="A19" s="4" t="s">
        <v>53</v>
      </c>
      <c r="B19" s="62"/>
      <c r="C19" s="1"/>
      <c r="D19" s="1"/>
      <c r="E19" s="5"/>
      <c r="F19" s="1"/>
      <c r="G19" s="63"/>
      <c r="H19" s="64">
        <f>H18*0.21</f>
        <v>0</v>
      </c>
      <c r="I19" s="2"/>
    </row>
    <row r="20" spans="1:13" ht="15.75" x14ac:dyDescent="0.25">
      <c r="A20" s="3" t="s">
        <v>54</v>
      </c>
      <c r="B20" s="65"/>
      <c r="C20" s="10"/>
      <c r="D20" s="10"/>
      <c r="E20" s="16"/>
      <c r="F20" s="10"/>
      <c r="G20" s="66"/>
      <c r="H20" s="67">
        <f>SUM(H18:H19)</f>
        <v>0</v>
      </c>
      <c r="I20" s="2"/>
    </row>
    <row r="21" spans="1:13" ht="18.75" thickBot="1" x14ac:dyDescent="0.3">
      <c r="A21" s="68"/>
      <c r="B21" s="68"/>
      <c r="G21" s="69"/>
      <c r="H21" s="70"/>
    </row>
    <row r="22" spans="1:13" ht="36.75" customHeight="1" thickBot="1" x14ac:dyDescent="0.25">
      <c r="A22" s="72" t="s">
        <v>55</v>
      </c>
      <c r="B22" s="73"/>
      <c r="C22" s="73"/>
      <c r="D22" s="73"/>
      <c r="E22" s="73"/>
      <c r="F22" s="73"/>
      <c r="G22" s="73"/>
      <c r="H22" s="74"/>
    </row>
  </sheetData>
  <sheetProtection algorithmName="SHA-512" hashValue="lYOdo6TRsjgp4GwGE8wrQd9CdEt/9N1pgd6kSthKjxTn63FuwEXlSqC1CIGS5F4ZbZPeTzUYS8WIcFUElZORYw==" saltValue="FwOeSPKtOrG9q8l1ZSGf/Q==" spinCount="100000" sheet="1" objects="1" scenarios="1"/>
  <mergeCells count="1">
    <mergeCell ref="A22:H22"/>
  </mergeCells>
  <pageMargins left="0.70866141732283472" right="0.70866141732283472" top="0.74803149606299213" bottom="0.74803149606299213" header="0.51181102362204722" footer="0.51181102362204722"/>
  <pageSetup paperSize="9" scale="78" firstPageNumber="0" orientation="portrait" horizontalDpi="300" verticalDpi="300" r:id="rId1"/>
  <headerFooter>
    <oddFooter>&amp;C&amp;"-,Regular"&amp;P</oddFooter>
  </headerFooter>
  <rowBreaks count="1" manualBreakCount="1">
    <brk id="13" max="8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D1_CHEMIE_AV TECHNIKA</vt:lpstr>
      <vt:lpstr>'D1_CHEMIE_AV TECHNIKA'!Print_Area</vt:lpstr>
      <vt:lpstr>'D1_CHEMIE_AV TECHNIKA'!Print_Area_0</vt:lpstr>
      <vt:lpstr>'D1_CHEMIE_AV TECHNIKA'!Print_Area_0_0</vt:lpstr>
      <vt:lpstr>'D1_CHEMIE_AV TECHNIKA'!Print_Area_0_0_0</vt:lpstr>
      <vt:lpstr>'D1_CHEMIE_AV TECHNIKA'!Print_Area_0_0_0_0</vt:lpstr>
      <vt:lpstr>'D1_CHEMIE_AV TECHNIKA'!Print_Area_0_0_0_0_0</vt:lpstr>
      <vt:lpstr>'D1_CHEMIE_AV TECHNIKA'!Print_Area_0_0_0_0_0_0</vt:lpstr>
      <vt:lpstr>'D1_CHEMIE_AV TECHNIKA'!Print_Area_0_0_0_0_0_0_0</vt:lpstr>
      <vt:lpstr>'D1_CHEMIE_AV TECHNIKA'!Print_Titles</vt:lpstr>
      <vt:lpstr>'D1_CHEMIE_AV TECHNIKA'!Print_Titles_0</vt:lpstr>
      <vt:lpstr>'D1_CHEMIE_AV TECHNIKA'!Print_Titles_0_0</vt:lpstr>
      <vt:lpstr>'D1_CHEMIE_AV TECHNIKA'!Print_Titles_0_0_0</vt:lpstr>
      <vt:lpstr>'D1_CHEMIE_AV TECHNIKA'!Print_Titles_0_0_0_0</vt:lpstr>
      <vt:lpstr>'D1_CHEMIE_AV TECHNIKA'!Print_Titles_0_0_0_0_0</vt:lpstr>
      <vt:lpstr>'D1_CHEMIE_AV TECHNIKA'!Print_Titles_0_0_0_0_0_0</vt:lpstr>
      <vt:lpstr>'D1_CHEMIE_AV TECHNIKA'!Print_Titles_0_0_0_0_0_0_0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heller</dc:creator>
  <cp:keywords/>
  <dc:description/>
  <cp:lastModifiedBy>honzula</cp:lastModifiedBy>
  <cp:revision/>
  <dcterms:created xsi:type="dcterms:W3CDTF">2026-01-13T22:20:12Z</dcterms:created>
  <dcterms:modified xsi:type="dcterms:W3CDTF">2026-01-15T15:48:12Z</dcterms:modified>
  <cp:category/>
  <cp:contentStatus/>
</cp:coreProperties>
</file>