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OJEKTY\2023\ZŠ CHLUM\04_interier_rozdeleni_01-2026\02_pdf\26-01-15_ROZDELENI_celek_final\D4_ICT_AV TECHNIKA\VYKAZ VYMER\"/>
    </mc:Choice>
  </mc:AlternateContent>
  <bookViews>
    <workbookView xWindow="0" yWindow="0" windowWidth="28800" windowHeight="12045"/>
  </bookViews>
  <sheets>
    <sheet name="D4_AV TECHNIKA" sheetId="1" r:id="rId1"/>
  </sheets>
  <definedNames>
    <definedName name="_xlnm.Print_Area" localSheetId="0">'D4_AV TECHNIKA'!$A$1:$H$26</definedName>
    <definedName name="Print_Area_0" localSheetId="0">'D4_AV TECHNIKA'!$A$6:$H$26</definedName>
    <definedName name="Print_Area_0_0" localSheetId="0">'D4_AV TECHNIKA'!$A$6:$H$26</definedName>
    <definedName name="Print_Area_0_0_0" localSheetId="0">'D4_AV TECHNIKA'!$A$6:$H$26</definedName>
    <definedName name="Print_Area_0_0_0_0" localSheetId="0">'D4_AV TECHNIKA'!$A$6:$H$26</definedName>
    <definedName name="Print_Area_0_0_0_0_0" localSheetId="0">'D4_AV TECHNIKA'!$A$6:$H$26</definedName>
    <definedName name="Print_Area_0_0_0_0_0_0" localSheetId="0">'D4_AV TECHNIKA'!$A$6:$H$26</definedName>
    <definedName name="Print_Area_0_0_0_0_0_0_0" localSheetId="0">'D4_AV TECHNIKA'!$A$6:$H$26</definedName>
    <definedName name="_xlnm.Print_Titles" localSheetId="0">'D4_AV TECHNIKA'!$6:$6</definedName>
    <definedName name="Print_Titles_0" localSheetId="0">'D4_AV TECHNIKA'!$6:$6</definedName>
    <definedName name="Print_Titles_0_0" localSheetId="0">'D4_AV TECHNIKA'!$6:$6</definedName>
    <definedName name="Print_Titles_0_0_0" localSheetId="0">'D4_AV TECHNIKA'!$6:$6</definedName>
    <definedName name="Print_Titles_0_0_0_0" localSheetId="0">'D4_AV TECHNIKA'!$6:$6</definedName>
    <definedName name="Print_Titles_0_0_0_0_0" localSheetId="0">'D4_AV TECHNIKA'!$6:$6</definedName>
    <definedName name="Print_Titles_0_0_0_0_0_0" localSheetId="0">'D4_AV TECHNIKA'!$6:$6</definedName>
    <definedName name="Print_Titles_0_0_0_0_0_0_0" localSheetId="0">'D4_AV TECHNIKA'!$6:$6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 l="1"/>
  <c r="H23" i="1" s="1"/>
  <c r="H24" i="1" s="1"/>
</calcChain>
</file>

<file path=xl/sharedStrings.xml><?xml version="1.0" encoding="utf-8"?>
<sst xmlns="http://schemas.openxmlformats.org/spreadsheetml/2006/main" count="81" uniqueCount="70">
  <si>
    <t>projekt:</t>
  </si>
  <si>
    <t>Odborné učebny v objektu ZŠ Za Chlumem, Bílina</t>
  </si>
  <si>
    <t xml:space="preserve">část: </t>
  </si>
  <si>
    <t>Dokumentace vnitřního vybavení stavby</t>
  </si>
  <si>
    <t>stav. objekt:</t>
  </si>
  <si>
    <t>D.4 Odborná učebna informatiky</t>
  </si>
  <si>
    <t xml:space="preserve">věc: </t>
  </si>
  <si>
    <t>část:</t>
  </si>
  <si>
    <t>B. AV TECHNIKA</t>
  </si>
  <si>
    <t>č.
prvku</t>
  </si>
  <si>
    <t>název prvku</t>
  </si>
  <si>
    <t>rozměr (mm)
(š./hl./v.)mm</t>
  </si>
  <si>
    <t>mj</t>
  </si>
  <si>
    <t>počet mj</t>
  </si>
  <si>
    <t>cena jednotková bez DPH (Kč)</t>
  </si>
  <si>
    <t>cena celkem bez DPH
(Kč)</t>
  </si>
  <si>
    <t>01</t>
  </si>
  <si>
    <t>Dotryková obrazova 86"</t>
  </si>
  <si>
    <t xml:space="preserve">Monitor s displejem typu LED o rozlišení 4K . Úhlopříčka 86 inch s poměrem stran 16/9, svítivost 420cd/m2, doba odezvy 6ms, podporuje kmitočet 60Hz. Sytém snímání dotyku typu IR s možností současného vyhodnocení až 20 dotyků. Vstupy USB + USB C , dále HDMI + VGA IN. </t>
  </si>
  <si>
    <t>ks</t>
  </si>
  <si>
    <t>02</t>
  </si>
  <si>
    <t>Nástěnný držák</t>
  </si>
  <si>
    <t>Nástěnný držák pro dotykový display 86 palců, elektricky ovládaný posuv, postranní bílá magnetická keramická křídla popisovatelná</t>
  </si>
  <si>
    <t>03</t>
  </si>
  <si>
    <t>PC
lektorské</t>
  </si>
  <si>
    <t> PC  s osmijádrovým procesorem s bench mark minimálně 34000 bodů (cpubenchmark.net, Multithread - CPU Mark). Minimální konfigurace:  RAM - 32GB , pevný disk kapacity 2T GB typu SSD , dedikovaná grafická karta s výstupem 2xHDMI + 2xDP typu 2.1. Interní pamětí 16GB s rychlostí 20Gbps, sířka sběrnice 256bit,. Ostatní USB porty typi USB 3.1 a USB C. Síťová karta LAN 1GB. PC je bez mechaniky vybavené standartním operačním systémem kompatibilním s operačním systémem školy. Dodávka včetně USB klávesnice a myši a  antivirového programu, Microsoft Office Standard 2024 – Trvalá licence pro školy, bez nutnosti předplatného.OS s možností připojení do stávající školní domény Microsoft, záruka 2 roky.</t>
  </si>
  <si>
    <t>04</t>
  </si>
  <si>
    <t>MINI PC
žákovské</t>
  </si>
  <si>
    <t>PC v provedení mini s procesorem bench mark min 16000 bodů(cpubenchmark.net, Multithread - CPU Mark) .Minimální konfigurace RAM 8GB, SSD 256 GB, Wi-Fi, HDMI a DisplayPort, 2× USB 3.2, 1× USB 2.0, Dodávka včetně USB klávesnice a myši a  antivirového programu, Microsoft Office Standard 2024 – Trvalá licence pro školy, bez nutnosti předplatného..OS s možností připojení do stávající školní domény Microsoft, záruka 2 roky.</t>
  </si>
  <si>
    <t>05</t>
  </si>
  <si>
    <t>Držák mini PC</t>
  </si>
  <si>
    <t>rychloupínacího držák mini PC k monitoru</t>
  </si>
  <si>
    <t>06</t>
  </si>
  <si>
    <t>Monitor 27 inch lektorský</t>
  </si>
  <si>
    <t xml:space="preserve">Monitor s displejem typu IPS o rozlišení 4K UHD s podporou HDR. Úhlopříčka 27 inch s poměrem stran 16/9, svítivost 350cd/m2, doba odezvy 4ms, podporuje kmitočet 60Hz, HDMI + DP IN. </t>
  </si>
  <si>
    <t>07</t>
  </si>
  <si>
    <t>Monitor 21 ,5 inch žákovský</t>
  </si>
  <si>
    <t>Žákovský monitor s displejem o rozlišení 1920 x 1080 s úhlopříčkou 21,5 inch s poměrem stran 16/9, svítivost 250cd/m2, doba odezvy 8ms,Podporuje kmitočet 60Hz, HDMI  IN, VESA</t>
  </si>
  <si>
    <t>08</t>
  </si>
  <si>
    <t xml:space="preserve">Reproduktorové soustavy </t>
  </si>
  <si>
    <t>Dvoupásmové  instalační  reprosoustavy. Reproduktory osazeny měniči 8,0" + 1". Kmitočtový rozsah 60Hz až 16kHz.Výkon reprosoustav je 170W peak. Citlivost reproduktorů je 92dB/1m/1W. Reproduktory jsou dodávány včetně integrovaného nástěnného držáku. Barva bílá, nebo černá</t>
  </si>
  <si>
    <t>09</t>
  </si>
  <si>
    <t>Výkonový zesilovač</t>
  </si>
  <si>
    <t>Integrovaný zesilovač s výkonem 2x80W. Zesilovač je opatřen čtyřmi linkovými vstupy, MP3 přehrávačem z USB a bluetooth přijímačem</t>
  </si>
  <si>
    <t>10</t>
  </si>
  <si>
    <t>Převodník USB/UTP</t>
  </si>
  <si>
    <t>Převodník USB signálu typu n2.0 na UTP.  Převodník umožní prodloužení USB portu až na 60m při datovém toku 480Mb/s.</t>
  </si>
  <si>
    <t>11</t>
  </si>
  <si>
    <t xml:space="preserve">Kabel DP </t>
  </si>
  <si>
    <t>Délka kabelu 3m. Kabel podporuje připojené rozlišení minimálně   4K60Hz</t>
  </si>
  <si>
    <t>12</t>
  </si>
  <si>
    <t xml:space="preserve">HDMI kabel </t>
  </si>
  <si>
    <t>Vysocekvalitní HDMI kabel délky 3m s datovým tokem až 18GBps. Kabel je určen pro přenos obrazů až 8K</t>
  </si>
  <si>
    <t>13</t>
  </si>
  <si>
    <t>Drobný instalační materiál</t>
  </si>
  <si>
    <t>Ostatní drobný instalační materiál včetně ptch kabelů a drobných propojovacích kabelů</t>
  </si>
  <si>
    <t>set</t>
  </si>
  <si>
    <t>14</t>
  </si>
  <si>
    <t>Instalace AV techniky, montáž</t>
  </si>
  <si>
    <t xml:space="preserve">seřízení, instalace sw vybavení a předání, montáž </t>
  </si>
  <si>
    <t>normo hod</t>
  </si>
  <si>
    <t>15</t>
  </si>
  <si>
    <t>Doprava</t>
  </si>
  <si>
    <t>kpl</t>
  </si>
  <si>
    <t>Celkem</t>
  </si>
  <si>
    <t>DPH 21%</t>
  </si>
  <si>
    <t>Cena celkem včetně DPH</t>
  </si>
  <si>
    <t>Součástí dodávky je doprava na místo, montáž, zapojení, zprovoznění a proškolení obsluhy. Rozměry vestavných prvků AV-techniky budou koordinovány s dodavatelem nábytku. Součástí dodávky je instalační a kompletační materiál a dopasování k okolním konstrukcím.</t>
  </si>
  <si>
    <t>VÝKAZ VÝMĚR</t>
  </si>
  <si>
    <t>popis (všechny uvedené parametry jsou minimální požadované)_x000D_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</si>
</sst>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[$Kč-405];[Red]\-#,##0.00\ [$Kč-405]"/>
    <numFmt numFmtId="165" formatCode="#,##0.00\ _K_č"/>
    <numFmt numFmtId="166" formatCode="#,##0.00_ ;[Red]\-#,##0.00\ "/>
    <numFmt numFmtId="167" formatCode="#,##0.00,&quot;Kč&quot;"/>
    <numFmt numFmtId="168" formatCode="#,##0.00\ &quot;Kč&quot;"/>
  </numFmts>
  <fonts count="15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rgb="FFFFFFFF"/>
      <name val="Arial"/>
      <family val="2"/>
      <charset val="238"/>
    </font>
    <font>
      <sz val="11"/>
      <name val="Arial"/>
      <family val="2"/>
      <charset val="238"/>
    </font>
    <font>
      <u/>
      <sz val="10"/>
      <color rgb="FF0563C1"/>
      <name val="Arial"/>
      <family val="2"/>
      <charset val="238"/>
    </font>
    <font>
      <u/>
      <sz val="11"/>
      <color rgb="FF0563C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i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u/>
      <sz val="12"/>
      <color rgb="FF0563C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91">
    <xf numFmtId="0" fontId="0" fillId="0" borderId="0" xfId="0"/>
    <xf numFmtId="0" fontId="11" fillId="0" borderId="0" xfId="0" applyFont="1" applyProtection="1"/>
    <xf numFmtId="0" fontId="0" fillId="0" borderId="0" xfId="0" applyProtection="1"/>
    <xf numFmtId="0" fontId="12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center"/>
    </xf>
    <xf numFmtId="167" fontId="11" fillId="0" borderId="0" xfId="0" applyNumberFormat="1" applyFont="1" applyAlignment="1" applyProtection="1">
      <alignment horizontal="left"/>
    </xf>
    <xf numFmtId="167" fontId="11" fillId="0" borderId="0" xfId="0" applyNumberFormat="1" applyFont="1" applyAlignment="1" applyProtection="1">
      <alignment horizontal="left" vertical="top" wrapText="1"/>
    </xf>
    <xf numFmtId="0" fontId="11" fillId="0" borderId="0" xfId="0" applyFont="1" applyAlignment="1" applyProtection="1">
      <alignment horizontal="left" vertical="top" wrapText="1"/>
    </xf>
    <xf numFmtId="0" fontId="11" fillId="0" borderId="0" xfId="0" applyFont="1" applyAlignment="1" applyProtection="1">
      <alignment horizontal="left" vertical="top"/>
    </xf>
    <xf numFmtId="0" fontId="12" fillId="0" borderId="0" xfId="0" applyFont="1" applyProtection="1"/>
    <xf numFmtId="49" fontId="11" fillId="0" borderId="0" xfId="0" applyNumberFormat="1" applyFont="1" applyAlignment="1" applyProtection="1">
      <alignment horizontal="left"/>
    </xf>
    <xf numFmtId="167" fontId="12" fillId="0" borderId="0" xfId="0" applyNumberFormat="1" applyFont="1" applyAlignment="1" applyProtection="1">
      <alignment horizontal="left"/>
    </xf>
    <xf numFmtId="0" fontId="11" fillId="0" borderId="0" xfId="0" applyFont="1" applyAlignment="1" applyProtection="1">
      <alignment wrapText="1"/>
    </xf>
    <xf numFmtId="0" fontId="11" fillId="0" borderId="0" xfId="0" applyFont="1" applyAlignment="1" applyProtection="1">
      <alignment horizontal="center" vertical="center" wrapText="1"/>
    </xf>
    <xf numFmtId="49" fontId="11" fillId="0" borderId="0" xfId="0" applyNumberFormat="1" applyFont="1" applyProtection="1"/>
    <xf numFmtId="0" fontId="13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168" fontId="12" fillId="0" borderId="0" xfId="0" applyNumberFormat="1" applyFont="1" applyProtection="1"/>
    <xf numFmtId="168" fontId="12" fillId="0" borderId="0" xfId="0" applyNumberFormat="1" applyFont="1" applyAlignment="1" applyProtection="1">
      <alignment horizontal="left"/>
    </xf>
    <xf numFmtId="4" fontId="11" fillId="0" borderId="0" xfId="0" applyNumberFormat="1" applyFont="1" applyAlignment="1" applyProtection="1">
      <alignment horizontal="left" vertical="top"/>
    </xf>
    <xf numFmtId="4" fontId="11" fillId="0" borderId="0" xfId="0" applyNumberFormat="1" applyFont="1" applyAlignment="1" applyProtection="1">
      <alignment horizontal="left" vertical="top" wrapText="1"/>
    </xf>
    <xf numFmtId="49" fontId="9" fillId="0" borderId="11" xfId="0" applyNumberFormat="1" applyFont="1" applyBorder="1" applyAlignment="1" applyProtection="1">
      <alignment horizontal="left" wrapText="1"/>
    </xf>
    <xf numFmtId="0" fontId="9" fillId="0" borderId="11" xfId="0" applyFont="1" applyBorder="1" applyProtection="1"/>
    <xf numFmtId="0" fontId="9" fillId="0" borderId="11" xfId="0" applyFont="1" applyBorder="1" applyAlignment="1" applyProtection="1">
      <alignment horizontal="center" wrapText="1"/>
    </xf>
    <xf numFmtId="0" fontId="9" fillId="0" borderId="11" xfId="0" applyFont="1" applyBorder="1" applyAlignment="1" applyProtection="1">
      <alignment wrapText="1"/>
    </xf>
    <xf numFmtId="167" fontId="9" fillId="0" borderId="11" xfId="0" applyNumberFormat="1" applyFont="1" applyBorder="1" applyAlignment="1" applyProtection="1">
      <alignment horizontal="center" wrapText="1"/>
    </xf>
    <xf numFmtId="167" fontId="9" fillId="0" borderId="0" xfId="0" applyNumberFormat="1" applyFont="1" applyAlignment="1" applyProtection="1">
      <alignment horizontal="left" wrapText="1"/>
    </xf>
    <xf numFmtId="0" fontId="10" fillId="0" borderId="0" xfId="0" applyFont="1" applyAlignment="1" applyProtection="1">
      <alignment horizontal="center" vertical="center" wrapText="1"/>
    </xf>
    <xf numFmtId="0" fontId="9" fillId="0" borderId="0" xfId="0" applyFont="1" applyProtection="1"/>
    <xf numFmtId="49" fontId="7" fillId="0" borderId="8" xfId="0" applyNumberFormat="1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vertical="center" wrapText="1"/>
    </xf>
    <xf numFmtId="4" fontId="0" fillId="0" borderId="8" xfId="0" applyNumberFormat="1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center" vertical="center"/>
    </xf>
    <xf numFmtId="4" fontId="0" fillId="0" borderId="8" xfId="0" applyNumberFormat="1" applyBorder="1" applyAlignment="1" applyProtection="1">
      <alignment horizontal="center" vertical="center"/>
    </xf>
    <xf numFmtId="167" fontId="4" fillId="0" borderId="0" xfId="1" applyNumberFormat="1" applyAlignment="1" applyProtection="1">
      <alignment horizontal="left" vertical="center" wrapText="1"/>
    </xf>
    <xf numFmtId="0" fontId="4" fillId="0" borderId="0" xfId="1" applyAlignment="1" applyProtection="1">
      <alignment vertical="center" wrapText="1"/>
    </xf>
    <xf numFmtId="0" fontId="4" fillId="0" borderId="0" xfId="1" applyAlignment="1" applyProtection="1">
      <alignment horizontal="center" vertical="center" wrapText="1"/>
    </xf>
    <xf numFmtId="167" fontId="4" fillId="0" borderId="0" xfId="1" applyNumberFormat="1" applyAlignment="1" applyProtection="1">
      <alignment horizontal="left" vertical="center"/>
    </xf>
    <xf numFmtId="0" fontId="4" fillId="0" borderId="0" xfId="1" applyAlignment="1" applyProtection="1">
      <alignment horizontal="left" vertical="center"/>
    </xf>
    <xf numFmtId="0" fontId="0" fillId="0" borderId="8" xfId="0" applyBorder="1" applyAlignment="1" applyProtection="1">
      <alignment horizontal="left" vertical="top" wrapText="1"/>
    </xf>
    <xf numFmtId="0" fontId="4" fillId="0" borderId="0" xfId="1" applyProtection="1"/>
    <xf numFmtId="0" fontId="0" fillId="0" borderId="8" xfId="0" applyBorder="1" applyAlignment="1" applyProtection="1">
      <alignment vertical="center" wrapText="1"/>
    </xf>
    <xf numFmtId="0" fontId="4" fillId="0" borderId="0" xfId="1" applyAlignment="1" applyProtection="1">
      <alignment vertical="center"/>
    </xf>
    <xf numFmtId="0" fontId="7" fillId="0" borderId="10" xfId="0" applyFont="1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8" fillId="0" borderId="8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49" fontId="7" fillId="0" borderId="5" xfId="0" applyNumberFormat="1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vertical="center" wrapText="1"/>
    </xf>
    <xf numFmtId="0" fontId="0" fillId="0" borderId="5" xfId="0" applyBorder="1" applyAlignment="1" applyProtection="1">
      <alignment horizontal="center" vertical="center"/>
    </xf>
    <xf numFmtId="166" fontId="0" fillId="0" borderId="5" xfId="0" applyNumberFormat="1" applyBorder="1" applyAlignment="1" applyProtection="1">
      <alignment vertical="center"/>
    </xf>
    <xf numFmtId="4" fontId="0" fillId="0" borderId="4" xfId="0" applyNumberFormat="1" applyBorder="1" applyAlignment="1" applyProtection="1">
      <alignment horizontal="center" vertical="center"/>
    </xf>
    <xf numFmtId="49" fontId="12" fillId="0" borderId="0" xfId="0" applyNumberFormat="1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horizontal="center" vertical="center"/>
    </xf>
    <xf numFmtId="166" fontId="11" fillId="0" borderId="0" xfId="0" applyNumberFormat="1" applyFont="1" applyAlignment="1" applyProtection="1">
      <alignment vertical="center"/>
    </xf>
    <xf numFmtId="165" fontId="11" fillId="0" borderId="0" xfId="0" applyNumberFormat="1" applyFont="1" applyAlignment="1" applyProtection="1">
      <alignment horizontal="center" vertical="center"/>
    </xf>
    <xf numFmtId="165" fontId="12" fillId="0" borderId="0" xfId="0" applyNumberFormat="1" applyFont="1" applyAlignment="1" applyProtection="1">
      <alignment horizontal="center" vertical="center"/>
    </xf>
    <xf numFmtId="0" fontId="14" fillId="0" borderId="0" xfId="1" applyFont="1" applyAlignment="1" applyProtection="1">
      <alignment vertical="center"/>
    </xf>
    <xf numFmtId="0" fontId="14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166" fontId="3" fillId="0" borderId="0" xfId="0" applyNumberFormat="1" applyFont="1" applyAlignment="1" applyProtection="1">
      <alignment vertical="center"/>
    </xf>
    <xf numFmtId="165" fontId="3" fillId="0" borderId="0" xfId="0" applyNumberFormat="1" applyFont="1" applyAlignment="1" applyProtection="1">
      <alignment horizontal="center" vertical="center"/>
    </xf>
    <xf numFmtId="0" fontId="5" fillId="0" borderId="0" xfId="1" applyFont="1" applyAlignment="1" applyProtection="1">
      <alignment vertical="center"/>
    </xf>
    <xf numFmtId="0" fontId="5" fillId="0" borderId="0" xfId="1" applyFont="1" applyAlignment="1" applyProtection="1">
      <alignment vertical="center" wrapText="1"/>
    </xf>
    <xf numFmtId="0" fontId="5" fillId="0" borderId="0" xfId="1" applyFont="1" applyAlignment="1" applyProtection="1">
      <alignment horizontal="center" vertical="center" wrapText="1"/>
    </xf>
    <xf numFmtId="0" fontId="3" fillId="0" borderId="0" xfId="0" applyFont="1" applyProtection="1"/>
    <xf numFmtId="0" fontId="2" fillId="0" borderId="0" xfId="0" applyFont="1" applyAlignment="1" applyProtection="1">
      <alignment horizontal="left"/>
    </xf>
    <xf numFmtId="164" fontId="0" fillId="0" borderId="0" xfId="0" applyNumberFormat="1" applyProtection="1"/>
    <xf numFmtId="164" fontId="1" fillId="0" borderId="0" xfId="0" applyNumberFormat="1" applyFont="1" applyProtection="1"/>
    <xf numFmtId="0" fontId="0" fillId="0" borderId="0" xfId="0" applyAlignment="1" applyProtection="1">
      <alignment horizontal="left"/>
    </xf>
    <xf numFmtId="49" fontId="0" fillId="0" borderId="3" xfId="0" applyNumberFormat="1" applyBorder="1" applyAlignment="1" applyProtection="1">
      <alignment horizontal="center" vertical="center" wrapText="1"/>
    </xf>
    <xf numFmtId="49" fontId="0" fillId="0" borderId="2" xfId="0" applyNumberForma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</xf>
    <xf numFmtId="4" fontId="0" fillId="2" borderId="8" xfId="0" applyNumberFormat="1" applyFill="1" applyBorder="1" applyAlignment="1" applyProtection="1">
      <alignment horizontal="center" vertical="center"/>
      <protection locked="0"/>
    </xf>
    <xf numFmtId="4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view="pageBreakPreview" zoomScale="85" zoomScaleNormal="85" zoomScaleSheetLayoutView="85" workbookViewId="0">
      <selection activeCell="G9" sqref="G9"/>
    </sheetView>
  </sheetViews>
  <sheetFormatPr defaultColWidth="9.140625" defaultRowHeight="12.75" x14ac:dyDescent="0.2"/>
  <cols>
    <col min="1" max="1" width="6.85546875" style="2" customWidth="1"/>
    <col min="2" max="2" width="13.42578125" style="2" customWidth="1"/>
    <col min="3" max="3" width="41.7109375" style="2" customWidth="1"/>
    <col min="4" max="4" width="8.5703125" style="2" customWidth="1"/>
    <col min="5" max="6" width="5.85546875" style="2" customWidth="1"/>
    <col min="7" max="7" width="14" style="2" customWidth="1"/>
    <col min="8" max="8" width="16.5703125" style="2" customWidth="1"/>
    <col min="9" max="9" width="20.140625" style="83" customWidth="1"/>
    <col min="10" max="10" width="20" style="2" customWidth="1"/>
    <col min="11" max="16384" width="9.140625" style="2"/>
  </cols>
  <sheetData>
    <row r="1" spans="1:17" ht="19.899999999999999" customHeight="1" x14ac:dyDescent="0.25">
      <c r="A1" s="1" t="s">
        <v>0</v>
      </c>
      <c r="C1" s="3" t="s">
        <v>1</v>
      </c>
      <c r="D1" s="4"/>
      <c r="F1" s="5"/>
      <c r="I1" s="6"/>
      <c r="J1" s="7"/>
      <c r="K1" s="8"/>
      <c r="L1" s="8"/>
      <c r="M1" s="9"/>
    </row>
    <row r="2" spans="1:17" ht="20.45" customHeight="1" x14ac:dyDescent="0.2">
      <c r="A2" s="1" t="s">
        <v>2</v>
      </c>
      <c r="C2" s="1" t="s">
        <v>3</v>
      </c>
      <c r="D2" s="4"/>
      <c r="F2" s="5"/>
      <c r="I2" s="6"/>
      <c r="J2" s="7"/>
      <c r="K2" s="8"/>
      <c r="L2" s="8"/>
      <c r="M2" s="9"/>
    </row>
    <row r="3" spans="1:17" ht="20.45" customHeight="1" x14ac:dyDescent="0.25">
      <c r="A3" s="1" t="s">
        <v>4</v>
      </c>
      <c r="C3" s="10" t="s">
        <v>5</v>
      </c>
      <c r="D3" s="4"/>
      <c r="F3" s="5"/>
      <c r="I3" s="6"/>
      <c r="J3" s="7"/>
      <c r="K3" s="8"/>
      <c r="L3" s="8"/>
      <c r="M3" s="9"/>
    </row>
    <row r="4" spans="1:17" ht="22.15" customHeight="1" x14ac:dyDescent="0.25">
      <c r="A4" s="11" t="s">
        <v>6</v>
      </c>
      <c r="C4" s="10" t="s">
        <v>68</v>
      </c>
      <c r="D4" s="10"/>
      <c r="E4" s="10"/>
      <c r="F4" s="10"/>
      <c r="G4" s="10"/>
      <c r="H4" s="10"/>
      <c r="I4" s="12"/>
      <c r="J4" s="13"/>
      <c r="K4" s="13"/>
      <c r="L4" s="13"/>
      <c r="M4" s="14"/>
    </row>
    <row r="5" spans="1:17" s="1" customFormat="1" ht="24" customHeight="1" x14ac:dyDescent="0.25">
      <c r="A5" s="1" t="s">
        <v>7</v>
      </c>
      <c r="B5" s="15"/>
      <c r="C5" s="3" t="s">
        <v>8</v>
      </c>
      <c r="D5" s="16"/>
      <c r="E5" s="3"/>
      <c r="F5" s="10"/>
      <c r="G5" s="17"/>
      <c r="H5" s="10"/>
      <c r="I5" s="10"/>
      <c r="J5" s="10"/>
      <c r="K5" s="18"/>
      <c r="L5" s="19"/>
      <c r="M5" s="20"/>
      <c r="N5" s="21"/>
      <c r="O5" s="21"/>
      <c r="P5" s="21"/>
      <c r="Q5" s="13"/>
    </row>
    <row r="6" spans="1:17" s="29" customFormat="1" ht="39" customHeight="1" thickBot="1" x14ac:dyDescent="0.25">
      <c r="A6" s="22" t="s">
        <v>9</v>
      </c>
      <c r="B6" s="23" t="s">
        <v>10</v>
      </c>
      <c r="C6" s="90" t="s">
        <v>69</v>
      </c>
      <c r="D6" s="24" t="s">
        <v>11</v>
      </c>
      <c r="E6" s="24" t="s">
        <v>12</v>
      </c>
      <c r="F6" s="25" t="s">
        <v>13</v>
      </c>
      <c r="G6" s="24" t="s">
        <v>14</v>
      </c>
      <c r="H6" s="26" t="s">
        <v>15</v>
      </c>
      <c r="I6" s="27"/>
      <c r="J6" s="28"/>
      <c r="K6" s="28"/>
      <c r="L6" s="28"/>
    </row>
    <row r="7" spans="1:17" ht="84.75" customHeight="1" thickTop="1" x14ac:dyDescent="0.2">
      <c r="A7" s="30" t="s">
        <v>16</v>
      </c>
      <c r="B7" s="31" t="s">
        <v>17</v>
      </c>
      <c r="C7" s="32" t="s">
        <v>18</v>
      </c>
      <c r="D7" s="33"/>
      <c r="E7" s="34" t="s">
        <v>19</v>
      </c>
      <c r="F7" s="34">
        <v>1</v>
      </c>
      <c r="G7" s="87">
        <v>0</v>
      </c>
      <c r="H7" s="35">
        <f t="shared" ref="H7:H20" si="0">G7*F7</f>
        <v>0</v>
      </c>
      <c r="I7" s="36"/>
      <c r="J7" s="36"/>
      <c r="K7" s="36"/>
      <c r="L7" s="37"/>
      <c r="M7" s="37"/>
      <c r="N7" s="38"/>
    </row>
    <row r="8" spans="1:17" ht="49.5" customHeight="1" x14ac:dyDescent="0.2">
      <c r="A8" s="30" t="s">
        <v>20</v>
      </c>
      <c r="B8" s="31" t="s">
        <v>21</v>
      </c>
      <c r="C8" s="33" t="s">
        <v>22</v>
      </c>
      <c r="D8" s="33"/>
      <c r="E8" s="34" t="s">
        <v>19</v>
      </c>
      <c r="F8" s="34">
        <v>1</v>
      </c>
      <c r="G8" s="87">
        <v>0</v>
      </c>
      <c r="H8" s="35">
        <f t="shared" si="0"/>
        <v>0</v>
      </c>
      <c r="I8" s="36"/>
      <c r="J8" s="36"/>
      <c r="K8" s="36"/>
      <c r="L8" s="37"/>
      <c r="M8" s="37"/>
      <c r="N8" s="38"/>
    </row>
    <row r="9" spans="1:17" ht="206.25" customHeight="1" x14ac:dyDescent="0.2">
      <c r="A9" s="30" t="s">
        <v>23</v>
      </c>
      <c r="B9" s="31" t="s">
        <v>24</v>
      </c>
      <c r="C9" s="33" t="s">
        <v>25</v>
      </c>
      <c r="D9" s="33"/>
      <c r="E9" s="34" t="s">
        <v>19</v>
      </c>
      <c r="F9" s="34">
        <v>1</v>
      </c>
      <c r="G9" s="87">
        <v>0</v>
      </c>
      <c r="H9" s="35">
        <f t="shared" si="0"/>
        <v>0</v>
      </c>
      <c r="I9" s="39"/>
      <c r="J9" s="39"/>
      <c r="K9" s="37"/>
      <c r="L9" s="37"/>
      <c r="M9" s="37"/>
      <c r="N9" s="38"/>
    </row>
    <row r="10" spans="1:17" ht="110.25" customHeight="1" x14ac:dyDescent="0.2">
      <c r="A10" s="30" t="s">
        <v>26</v>
      </c>
      <c r="B10" s="31" t="s">
        <v>27</v>
      </c>
      <c r="C10" s="33" t="s">
        <v>28</v>
      </c>
      <c r="D10" s="33"/>
      <c r="E10" s="34" t="s">
        <v>19</v>
      </c>
      <c r="F10" s="34">
        <v>24</v>
      </c>
      <c r="G10" s="87">
        <v>0</v>
      </c>
      <c r="H10" s="35">
        <f t="shared" si="0"/>
        <v>0</v>
      </c>
      <c r="I10" s="40"/>
      <c r="J10" s="40"/>
      <c r="K10" s="37"/>
      <c r="L10" s="37"/>
      <c r="M10" s="37"/>
      <c r="N10" s="38"/>
    </row>
    <row r="11" spans="1:17" ht="29.25" customHeight="1" x14ac:dyDescent="0.2">
      <c r="A11" s="30" t="s">
        <v>29</v>
      </c>
      <c r="B11" s="31" t="s">
        <v>30</v>
      </c>
      <c r="C11" s="41" t="s">
        <v>31</v>
      </c>
      <c r="D11" s="33"/>
      <c r="E11" s="34" t="s">
        <v>19</v>
      </c>
      <c r="F11" s="34">
        <v>24</v>
      </c>
      <c r="G11" s="87">
        <v>0</v>
      </c>
      <c r="H11" s="35">
        <f t="shared" si="0"/>
        <v>0</v>
      </c>
      <c r="I11" s="42"/>
      <c r="J11" s="42"/>
      <c r="K11" s="37"/>
      <c r="L11" s="37"/>
      <c r="M11" s="37"/>
      <c r="N11" s="38"/>
    </row>
    <row r="12" spans="1:17" ht="60" customHeight="1" x14ac:dyDescent="0.2">
      <c r="A12" s="30" t="s">
        <v>32</v>
      </c>
      <c r="B12" s="31" t="s">
        <v>33</v>
      </c>
      <c r="C12" s="32" t="s">
        <v>34</v>
      </c>
      <c r="D12" s="32"/>
      <c r="E12" s="34" t="s">
        <v>19</v>
      </c>
      <c r="F12" s="34">
        <v>2</v>
      </c>
      <c r="G12" s="87">
        <v>0</v>
      </c>
      <c r="H12" s="35">
        <f t="shared" si="0"/>
        <v>0</v>
      </c>
      <c r="I12" s="39"/>
      <c r="J12" s="39"/>
      <c r="K12" s="37"/>
      <c r="L12" s="37"/>
      <c r="M12" s="37"/>
      <c r="N12" s="38"/>
    </row>
    <row r="13" spans="1:17" ht="72.75" customHeight="1" x14ac:dyDescent="0.2">
      <c r="A13" s="30" t="s">
        <v>35</v>
      </c>
      <c r="B13" s="31" t="s">
        <v>36</v>
      </c>
      <c r="C13" s="32" t="s">
        <v>37</v>
      </c>
      <c r="D13" s="32"/>
      <c r="E13" s="34" t="s">
        <v>19</v>
      </c>
      <c r="F13" s="34">
        <v>24</v>
      </c>
      <c r="G13" s="87">
        <v>0</v>
      </c>
      <c r="H13" s="35">
        <f t="shared" si="0"/>
        <v>0</v>
      </c>
      <c r="I13" s="39"/>
      <c r="J13" s="39"/>
      <c r="K13" s="37"/>
      <c r="L13" s="37"/>
      <c r="M13" s="37"/>
      <c r="N13" s="38"/>
    </row>
    <row r="14" spans="1:17" ht="87.75" customHeight="1" x14ac:dyDescent="0.2">
      <c r="A14" s="30" t="s">
        <v>38</v>
      </c>
      <c r="B14" s="31" t="s">
        <v>39</v>
      </c>
      <c r="C14" s="33" t="s">
        <v>40</v>
      </c>
      <c r="D14" s="43"/>
      <c r="E14" s="34" t="s">
        <v>19</v>
      </c>
      <c r="F14" s="34">
        <v>2</v>
      </c>
      <c r="G14" s="87">
        <v>0</v>
      </c>
      <c r="H14" s="35">
        <f t="shared" si="0"/>
        <v>0</v>
      </c>
      <c r="I14" s="36"/>
      <c r="J14" s="36"/>
      <c r="K14" s="44"/>
      <c r="L14" s="37"/>
      <c r="M14" s="37"/>
      <c r="N14" s="38"/>
    </row>
    <row r="15" spans="1:17" ht="50.25" customHeight="1" x14ac:dyDescent="0.2">
      <c r="A15" s="30" t="s">
        <v>41</v>
      </c>
      <c r="B15" s="31" t="s">
        <v>42</v>
      </c>
      <c r="C15" s="33" t="s">
        <v>43</v>
      </c>
      <c r="D15" s="43"/>
      <c r="E15" s="34" t="s">
        <v>19</v>
      </c>
      <c r="F15" s="34">
        <v>1</v>
      </c>
      <c r="G15" s="87">
        <v>0</v>
      </c>
      <c r="H15" s="35">
        <f t="shared" si="0"/>
        <v>0</v>
      </c>
      <c r="I15" s="36"/>
      <c r="J15" s="36"/>
      <c r="K15" s="44"/>
      <c r="L15" s="37"/>
      <c r="M15" s="37"/>
      <c r="N15" s="38"/>
    </row>
    <row r="16" spans="1:17" ht="44.25" customHeight="1" x14ac:dyDescent="0.2">
      <c r="A16" s="30" t="s">
        <v>44</v>
      </c>
      <c r="B16" s="31" t="s">
        <v>45</v>
      </c>
      <c r="C16" s="33" t="s">
        <v>46</v>
      </c>
      <c r="D16" s="33"/>
      <c r="E16" s="34" t="s">
        <v>19</v>
      </c>
      <c r="F16" s="34">
        <v>2</v>
      </c>
      <c r="G16" s="87">
        <v>0</v>
      </c>
      <c r="H16" s="35">
        <f t="shared" si="0"/>
        <v>0</v>
      </c>
      <c r="I16" s="39"/>
      <c r="J16" s="39"/>
      <c r="K16" s="37"/>
      <c r="L16" s="37"/>
      <c r="M16" s="37"/>
      <c r="N16" s="38"/>
    </row>
    <row r="17" spans="1:14" ht="42.75" customHeight="1" x14ac:dyDescent="0.2">
      <c r="A17" s="30" t="s">
        <v>47</v>
      </c>
      <c r="B17" s="31" t="s">
        <v>48</v>
      </c>
      <c r="C17" s="33" t="s">
        <v>49</v>
      </c>
      <c r="D17" s="33"/>
      <c r="E17" s="34" t="s">
        <v>19</v>
      </c>
      <c r="F17" s="34">
        <v>2</v>
      </c>
      <c r="G17" s="87">
        <v>0</v>
      </c>
      <c r="H17" s="35">
        <f t="shared" si="0"/>
        <v>0</v>
      </c>
      <c r="I17" s="39"/>
      <c r="J17" s="39"/>
      <c r="K17" s="37"/>
      <c r="L17" s="37"/>
      <c r="M17" s="37"/>
      <c r="N17" s="38"/>
    </row>
    <row r="18" spans="1:14" ht="48.75" customHeight="1" x14ac:dyDescent="0.2">
      <c r="A18" s="30" t="s">
        <v>50</v>
      </c>
      <c r="B18" s="31" t="s">
        <v>51</v>
      </c>
      <c r="C18" s="33" t="s">
        <v>52</v>
      </c>
      <c r="D18" s="33"/>
      <c r="E18" s="34" t="s">
        <v>19</v>
      </c>
      <c r="F18" s="34">
        <v>1</v>
      </c>
      <c r="G18" s="87">
        <v>0</v>
      </c>
      <c r="H18" s="35">
        <f t="shared" si="0"/>
        <v>0</v>
      </c>
      <c r="I18" s="39"/>
      <c r="J18" s="39"/>
      <c r="K18" s="37"/>
      <c r="L18" s="37"/>
      <c r="M18" s="37"/>
      <c r="N18" s="38"/>
    </row>
    <row r="19" spans="1:14" ht="46.5" customHeight="1" x14ac:dyDescent="0.2">
      <c r="A19" s="30" t="s">
        <v>53</v>
      </c>
      <c r="B19" s="45" t="s">
        <v>54</v>
      </c>
      <c r="C19" s="33" t="s">
        <v>55</v>
      </c>
      <c r="D19" s="46"/>
      <c r="E19" s="34" t="s">
        <v>56</v>
      </c>
      <c r="F19" s="34">
        <v>1</v>
      </c>
      <c r="G19" s="87">
        <v>0</v>
      </c>
      <c r="H19" s="35">
        <f t="shared" si="0"/>
        <v>0</v>
      </c>
      <c r="I19" s="39"/>
      <c r="J19" s="39"/>
      <c r="K19" s="39"/>
    </row>
    <row r="20" spans="1:14" ht="44.25" customHeight="1" x14ac:dyDescent="0.2">
      <c r="A20" s="30" t="s">
        <v>57</v>
      </c>
      <c r="B20" s="45" t="s">
        <v>58</v>
      </c>
      <c r="C20" s="47" t="s">
        <v>59</v>
      </c>
      <c r="D20" s="48"/>
      <c r="E20" s="49" t="s">
        <v>60</v>
      </c>
      <c r="F20" s="89">
        <v>0</v>
      </c>
      <c r="G20" s="87">
        <v>0</v>
      </c>
      <c r="H20" s="35">
        <f t="shared" si="0"/>
        <v>0</v>
      </c>
      <c r="I20" s="39"/>
      <c r="J20" s="39"/>
      <c r="K20" s="50"/>
      <c r="L20" s="50"/>
      <c r="M20" s="50"/>
      <c r="N20" s="51"/>
    </row>
    <row r="21" spans="1:14" ht="18.75" customHeight="1" thickBot="1" x14ac:dyDescent="0.25">
      <c r="A21" s="52" t="s">
        <v>61</v>
      </c>
      <c r="B21" s="53" t="s">
        <v>62</v>
      </c>
      <c r="C21" s="54"/>
      <c r="D21" s="55"/>
      <c r="E21" s="56" t="s">
        <v>63</v>
      </c>
      <c r="F21" s="57">
        <v>1</v>
      </c>
      <c r="G21" s="88">
        <v>0</v>
      </c>
      <c r="H21" s="58">
        <f>F21*G21</f>
        <v>0</v>
      </c>
      <c r="I21" s="44"/>
      <c r="J21" s="44"/>
      <c r="K21" s="37"/>
      <c r="L21" s="37"/>
      <c r="M21" s="38"/>
    </row>
    <row r="22" spans="1:14" s="1" customFormat="1" ht="18.75" customHeight="1" thickTop="1" x14ac:dyDescent="0.2">
      <c r="A22" s="59" t="s">
        <v>64</v>
      </c>
      <c r="B22" s="60"/>
      <c r="C22" s="61"/>
      <c r="D22" s="62"/>
      <c r="E22" s="63"/>
      <c r="F22" s="64"/>
      <c r="G22" s="65"/>
      <c r="H22" s="66">
        <f>SUM(H7:H21)</f>
        <v>0</v>
      </c>
      <c r="I22" s="67"/>
      <c r="J22" s="67"/>
      <c r="K22" s="68"/>
      <c r="L22" s="68"/>
      <c r="M22" s="69"/>
    </row>
    <row r="23" spans="1:14" s="79" customFormat="1" ht="18.75" customHeight="1" x14ac:dyDescent="0.2">
      <c r="A23" s="4" t="s">
        <v>65</v>
      </c>
      <c r="B23" s="70"/>
      <c r="C23" s="71"/>
      <c r="D23" s="72"/>
      <c r="E23" s="73"/>
      <c r="F23" s="74"/>
      <c r="G23" s="75"/>
      <c r="H23" s="65">
        <f>H22*0.21</f>
        <v>0</v>
      </c>
      <c r="I23" s="76"/>
      <c r="J23" s="76"/>
      <c r="K23" s="77"/>
      <c r="L23" s="77"/>
      <c r="M23" s="78"/>
    </row>
    <row r="24" spans="1:14" s="79" customFormat="1" ht="18.75" customHeight="1" x14ac:dyDescent="0.25">
      <c r="A24" s="3" t="s">
        <v>66</v>
      </c>
      <c r="B24" s="70"/>
      <c r="C24" s="71"/>
      <c r="D24" s="72"/>
      <c r="E24" s="73"/>
      <c r="F24" s="74"/>
      <c r="G24" s="75"/>
      <c r="H24" s="66">
        <f>SUM(H22:H23)</f>
        <v>0</v>
      </c>
      <c r="I24" s="76"/>
      <c r="J24" s="76"/>
      <c r="K24" s="77"/>
      <c r="L24" s="77"/>
      <c r="M24" s="78"/>
    </row>
    <row r="25" spans="1:14" ht="18.75" thickBot="1" x14ac:dyDescent="0.3">
      <c r="A25" s="80"/>
      <c r="B25" s="80"/>
      <c r="G25" s="81"/>
      <c r="H25" s="82"/>
    </row>
    <row r="26" spans="1:14" ht="36.75" customHeight="1" thickBot="1" x14ac:dyDescent="0.25">
      <c r="A26" s="84" t="s">
        <v>67</v>
      </c>
      <c r="B26" s="85"/>
      <c r="C26" s="85"/>
      <c r="D26" s="85"/>
      <c r="E26" s="85"/>
      <c r="F26" s="85"/>
      <c r="G26" s="85"/>
      <c r="H26" s="86"/>
    </row>
  </sheetData>
  <sheetProtection algorithmName="SHA-512" hashValue="WQC38/BuGwyYr56pCZQE5gq6iXQDz5uc2yyW1FTPW2w6MLAGY1yUTDNDUpKsDU5d/irjERSEgSo2J1p6o8nu+g==" saltValue="Kpj+x2UkFORO/5llrFBNSw==" spinCount="100000" sheet="1" objects="1" scenarios="1"/>
  <mergeCells count="1">
    <mergeCell ref="A26:H26"/>
  </mergeCells>
  <pageMargins left="0.70866141732283472" right="0.70866141732283472" top="0.74803149606299213" bottom="0.74803149606299213" header="0.51181102362204722" footer="0.51181102362204722"/>
  <pageSetup paperSize="9" scale="79" firstPageNumber="0" orientation="portrait" horizontalDpi="300" verticalDpi="300" r:id="rId1"/>
  <headerFooter>
    <oddFooter>&amp;C&amp;P</oddFooter>
  </headerFooter>
  <rowBreaks count="1" manualBreakCount="1">
    <brk id="15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D4_AV TECHNIKA</vt:lpstr>
      <vt:lpstr>'D4_AV TECHNIKA'!Print_Area</vt:lpstr>
      <vt:lpstr>'D4_AV TECHNIKA'!Print_Area_0</vt:lpstr>
      <vt:lpstr>'D4_AV TECHNIKA'!Print_Area_0_0</vt:lpstr>
      <vt:lpstr>'D4_AV TECHNIKA'!Print_Area_0_0_0</vt:lpstr>
      <vt:lpstr>'D4_AV TECHNIKA'!Print_Area_0_0_0_0</vt:lpstr>
      <vt:lpstr>'D4_AV TECHNIKA'!Print_Area_0_0_0_0_0</vt:lpstr>
      <vt:lpstr>'D4_AV TECHNIKA'!Print_Area_0_0_0_0_0_0</vt:lpstr>
      <vt:lpstr>'D4_AV TECHNIKA'!Print_Area_0_0_0_0_0_0_0</vt:lpstr>
      <vt:lpstr>'D4_AV TECHNIKA'!Print_Titles</vt:lpstr>
      <vt:lpstr>'D4_AV TECHNIKA'!Print_Titles_0</vt:lpstr>
      <vt:lpstr>'D4_AV TECHNIKA'!Print_Titles_0_0</vt:lpstr>
      <vt:lpstr>'D4_AV TECHNIKA'!Print_Titles_0_0_0</vt:lpstr>
      <vt:lpstr>'D4_AV TECHNIKA'!Print_Titles_0_0_0_0</vt:lpstr>
      <vt:lpstr>'D4_AV TECHNIKA'!Print_Titles_0_0_0_0_0</vt:lpstr>
      <vt:lpstr>'D4_AV TECHNIKA'!Print_Titles_0_0_0_0_0_0</vt:lpstr>
      <vt:lpstr>'D4_AV TECHNIKA'!Print_Titles_0_0_0_0_0_0_0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heller</dc:creator>
  <cp:keywords/>
  <dc:description/>
  <cp:lastModifiedBy>honzula</cp:lastModifiedBy>
  <cp:revision/>
  <dcterms:created xsi:type="dcterms:W3CDTF">2026-01-13T22:38:17Z</dcterms:created>
  <dcterms:modified xsi:type="dcterms:W3CDTF">2026-01-15T15:55:23Z</dcterms:modified>
  <cp:category/>
  <cp:contentStatus/>
</cp:coreProperties>
</file>