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16380" windowHeight="8190" tabRatio="500" activeTab="0"/>
  </bookViews>
  <sheets>
    <sheet name="Bílina - MKDS 01" sheetId="1" r:id="rId1"/>
  </sheets>
  <definedNames/>
  <calcPr calcId="191029"/>
  <extLst/>
</workbook>
</file>

<file path=xl/sharedStrings.xml><?xml version="1.0" encoding="utf-8"?>
<sst xmlns="http://schemas.openxmlformats.org/spreadsheetml/2006/main" count="72" uniqueCount="47">
  <si>
    <t>Část</t>
  </si>
  <si>
    <t>Název položky</t>
  </si>
  <si>
    <t>Počet ks</t>
  </si>
  <si>
    <t>Cena v Kč bez DPH za 1 ks</t>
  </si>
  <si>
    <t>Celková cena v Kč bez DPH</t>
  </si>
  <si>
    <t>DPH (%)</t>
  </si>
  <si>
    <t>Výše DPH v Kč</t>
  </si>
  <si>
    <t>Celková cena v Kč vč. DPH</t>
  </si>
  <si>
    <t>Pol.</t>
  </si>
  <si>
    <t>-</t>
  </si>
  <si>
    <t>CENA CELKEM</t>
  </si>
  <si>
    <t>Ukončení vodičů izolovaných s označením a zapojením v rozváděči nebo na přístroji, průřezu žíly do 4mm2</t>
  </si>
  <si>
    <t>Montáž kabelů měděných, bez ukončení, uložených volně nebo v liště, plných kulatých (CYKY) počtu a průřezu žil 5x4 až 6mm2</t>
  </si>
  <si>
    <t>kabel silový s Cu jádrem CYKY-J 5x4 mm2</t>
  </si>
  <si>
    <t>stožár samostatně stojící, délky do 12m</t>
  </si>
  <si>
    <t>Stožár ocelový FeZn, v.10,7 / 9,2m   Ø159 / 114 / 89mm, JB 11</t>
  </si>
  <si>
    <t>Plastová zátka na stožár Ø89mm, Z 89</t>
  </si>
  <si>
    <t>Montáž uzemňovacího vedení s upevněním, propojením a připojením pomocí svorek, v zemi s izolací spojů, pásku průřezu do 120 mm2 v městské zástavbě</t>
  </si>
  <si>
    <t>Pásek FeZn 30x4mm</t>
  </si>
  <si>
    <t>Přidružený materiál</t>
  </si>
  <si>
    <t>Podíl přidružených výkonů</t>
  </si>
  <si>
    <t>Hloubení nezapažených kabelových rýh strojně včetně urovnání dna s přemístěním výkopku do vzdálenosti 3 m od okraje jámy nebo s naložením na dopravní prostředek šířky 35 cm hloubky 80 cm v hornině třídy těžitelnosti II skupiny 4</t>
  </si>
  <si>
    <t>Hloubení nezapažených jam strojně včetně urovnáním dna s přemístěním výkopku do vzdálenosti 3 m od okraje jámy nebo s naložením na dopravní prostředek v hornině třídy těžitelnosti II skupiny 4</t>
  </si>
  <si>
    <t>Základové konstrukce základ bez bednění do rostlé zeminy z monolitického betonu tř. C 16/20</t>
  </si>
  <si>
    <t>Základový beton C16</t>
  </si>
  <si>
    <t>Kabelové lože z písku včetně podsypu, zhutnění a urovnání povrchu pro kabely nn bez zakrytí, šířky přes 35 do 50 cm</t>
  </si>
  <si>
    <t>Zásypový písek</t>
  </si>
  <si>
    <t>Výstražná fólie z PVC pro krytí kabelů včetně vyrovnání povrchu rýhy, rozvinutí a uložení fólie šířky do 34 cm</t>
  </si>
  <si>
    <t>Krycí fólie červená s bleskem</t>
  </si>
  <si>
    <t>Montáž trubek ochranných uložených volně do rýhy plastových ohebných, vnitřního průměru přes 32 do 50 mm</t>
  </si>
  <si>
    <t>Chránička Ø50 KOPOFLEX KF09050</t>
  </si>
  <si>
    <t>Zásyp kabelových rýh strojně s přemístěním sypaniny ze vzdálenosti do 10 m, s uložením výkopku ve vrstvách včetně zhutnění a urovnání povrchu šířky 35 cm hloubky 80 cm z horniny třídy těžitelnosti II skupiny 4</t>
  </si>
  <si>
    <t>Odvoz zbylé zeminy, úklid, doprava</t>
  </si>
  <si>
    <t>Zkoušky a prohlídky elektrických rozvodů a zařízení celková prohlídka a vyhotovení revizní zprávy pro objem montážních prací do 100 tis. Kč</t>
  </si>
  <si>
    <t>jednotka</t>
  </si>
  <si>
    <t>Soupis prací + materiálu pro vybudování a napojení nového stožáru</t>
  </si>
  <si>
    <t>kus</t>
  </si>
  <si>
    <t>m</t>
  </si>
  <si>
    <t>ks</t>
  </si>
  <si>
    <t>kg</t>
  </si>
  <si>
    <t>%</t>
  </si>
  <si>
    <t>m3</t>
  </si>
  <si>
    <t>t</t>
  </si>
  <si>
    <t>kpl</t>
  </si>
  <si>
    <t>Identifikace dodavatele (název):</t>
  </si>
  <si>
    <t>IČ:</t>
  </si>
  <si>
    <t>ROZPOČET: "Dodávka kamer MKDS - VZ0006 - vybudování a napojení nového sloupu"</t>
  </si>
</sst>
</file>

<file path=xl/styles.xml><?xml version="1.0" encoding="utf-8"?>
<styleSheet xmlns="http://schemas.openxmlformats.org/spreadsheetml/2006/main">
  <numFmts count="4">
    <numFmt numFmtId="164" formatCode="#,##0&quot; Kč&quot;"/>
    <numFmt numFmtId="165" formatCode="0\ %"/>
    <numFmt numFmtId="166" formatCode="#,##0.00\ &quot;Kč&quot;"/>
    <numFmt numFmtId="167" formatCode="#,##0.00\ _K_č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919191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>
        <color rgb="FFA5A5A5"/>
      </left>
      <right style="medium">
        <color rgb="FFA5A5A5"/>
      </right>
      <top/>
      <bottom style="medium">
        <color rgb="FFA5A5A5"/>
      </bottom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3F3F3F"/>
      </bottom>
    </border>
    <border>
      <left/>
      <right style="medium">
        <color rgb="FFA5A5A5"/>
      </right>
      <top/>
      <bottom style="medium">
        <color rgb="FFA5A5A5"/>
      </bottom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Border="0" applyProtection="0">
      <alignment/>
    </xf>
  </cellStyleXfs>
  <cellXfs count="24">
    <xf numFmtId="0" fontId="0" fillId="0" borderId="0" xfId="0"/>
    <xf numFmtId="0" fontId="2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164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165" fontId="2" fillId="4" borderId="1" xfId="2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vertical="center" wrapText="1"/>
      <protection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164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6" fillId="6" borderId="3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167" fontId="2" fillId="0" borderId="1" xfId="0" applyNumberFormat="1" applyFont="1" applyBorder="1" applyAlignment="1" applyProtection="1">
      <alignment horizontal="center" vertical="center" wrapText="1"/>
      <protection/>
    </xf>
    <xf numFmtId="167" fontId="5" fillId="5" borderId="1" xfId="0" applyNumberFormat="1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Border="1" applyAlignment="1" applyProtection="1">
      <alignment horizontal="center" vertical="center" wrapText="1"/>
      <protection/>
    </xf>
    <xf numFmtId="166" fontId="2" fillId="4" borderId="1" xfId="0" applyNumberFormat="1" applyFont="1" applyFill="1" applyBorder="1" applyAlignment="1" applyProtection="1">
      <alignment horizontal="center" vertical="center" wrapText="1"/>
      <protection/>
    </xf>
    <xf numFmtId="167" fontId="2" fillId="5" borderId="1" xfId="20" applyNumberFormat="1" applyFont="1" applyFill="1" applyBorder="1" applyAlignment="1" applyProtection="1">
      <alignment horizontal="center" vertical="center" wrapText="1"/>
      <protection/>
    </xf>
    <xf numFmtId="0" fontId="3" fillId="8" borderId="6" xfId="0" applyFont="1" applyFill="1" applyBorder="1" applyAlignment="1" applyProtection="1">
      <alignment horizontal="center" vertical="center" wrapText="1"/>
      <protection/>
    </xf>
    <xf numFmtId="0" fontId="2" fillId="9" borderId="0" xfId="0" applyFont="1" applyFill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D31"/>
  <sheetViews>
    <sheetView tabSelected="1" zoomScale="150" zoomScaleNormal="150" workbookViewId="0" topLeftCell="B19">
      <selection activeCell="G8" sqref="G8:G30"/>
    </sheetView>
  </sheetViews>
  <sheetFormatPr defaultColWidth="9.140625" defaultRowHeight="15"/>
  <cols>
    <col min="1" max="1" width="5.00390625" style="1" customWidth="1"/>
    <col min="2" max="2" width="55.7109375" style="1" customWidth="1"/>
    <col min="3" max="4" width="10.421875" style="1" customWidth="1"/>
    <col min="5" max="5" width="15.57421875" style="1" customWidth="1"/>
    <col min="6" max="6" width="17.421875" style="1" customWidth="1"/>
    <col min="7" max="7" width="12.421875" style="1" customWidth="1"/>
    <col min="8" max="8" width="13.57421875" style="1" customWidth="1"/>
    <col min="9" max="9" width="17.57421875" style="1" customWidth="1"/>
    <col min="10" max="16384" width="9.140625" style="1" customWidth="1"/>
  </cols>
  <sheetData>
    <row r="2" spans="2:6" ht="15">
      <c r="B2" s="1" t="s">
        <v>44</v>
      </c>
      <c r="C2" s="23"/>
      <c r="D2" s="23"/>
      <c r="E2" s="23"/>
      <c r="F2" s="23"/>
    </row>
    <row r="3" spans="2:6" ht="15">
      <c r="B3" s="1" t="s">
        <v>45</v>
      </c>
      <c r="C3" s="23"/>
      <c r="D3" s="23"/>
      <c r="E3" s="23"/>
      <c r="F3" s="23"/>
    </row>
    <row r="5" spans="2:9" ht="22.5" customHeight="1">
      <c r="B5" s="22" t="s">
        <v>46</v>
      </c>
      <c r="C5" s="22"/>
      <c r="D5" s="22"/>
      <c r="E5" s="22"/>
      <c r="F5" s="22"/>
      <c r="G5" s="22"/>
      <c r="H5" s="22"/>
      <c r="I5" s="22"/>
    </row>
    <row r="6" spans="1:9" ht="26.25" customHeight="1" thickBot="1">
      <c r="A6" s="2" t="s">
        <v>0</v>
      </c>
      <c r="B6" s="2" t="s">
        <v>1</v>
      </c>
      <c r="C6" s="2" t="s">
        <v>34</v>
      </c>
      <c r="D6" s="2" t="s">
        <v>2</v>
      </c>
      <c r="E6" s="3" t="s">
        <v>3</v>
      </c>
      <c r="F6" s="3" t="s">
        <v>4</v>
      </c>
      <c r="G6" s="3" t="s">
        <v>5</v>
      </c>
      <c r="H6" s="4" t="s">
        <v>6</v>
      </c>
      <c r="I6" s="4" t="s">
        <v>7</v>
      </c>
    </row>
    <row r="7" spans="1:9" ht="13.5" thickBot="1">
      <c r="A7" s="5" t="s">
        <v>8</v>
      </c>
      <c r="B7" s="14" t="s">
        <v>35</v>
      </c>
      <c r="C7" s="5" t="s">
        <v>9</v>
      </c>
      <c r="D7" s="5" t="s">
        <v>9</v>
      </c>
      <c r="E7" s="5" t="s">
        <v>9</v>
      </c>
      <c r="F7" s="6" t="s">
        <v>9</v>
      </c>
      <c r="G7" s="5" t="s">
        <v>9</v>
      </c>
      <c r="H7" s="7" t="s">
        <v>9</v>
      </c>
      <c r="I7" s="7" t="s">
        <v>9</v>
      </c>
    </row>
    <row r="8" spans="1:9" ht="23.25" thickBot="1">
      <c r="A8" s="8">
        <v>1</v>
      </c>
      <c r="B8" s="13" t="s">
        <v>11</v>
      </c>
      <c r="C8" s="15" t="s">
        <v>36</v>
      </c>
      <c r="D8" s="16">
        <v>10</v>
      </c>
      <c r="E8" s="20"/>
      <c r="F8" s="19">
        <f>D8*E8</f>
        <v>0</v>
      </c>
      <c r="G8" s="9"/>
      <c r="H8" s="17">
        <f>F8*G8</f>
        <v>0</v>
      </c>
      <c r="I8" s="17">
        <f>F8+H8</f>
        <v>0</v>
      </c>
    </row>
    <row r="9" spans="1:9" ht="23.25" thickBot="1">
      <c r="A9" s="8">
        <v>2</v>
      </c>
      <c r="B9" s="13" t="s">
        <v>12</v>
      </c>
      <c r="C9" s="15" t="s">
        <v>37</v>
      </c>
      <c r="D9" s="16">
        <v>200</v>
      </c>
      <c r="E9" s="20"/>
      <c r="F9" s="19">
        <f aca="true" t="shared" si="0" ref="F9:F30">D9*E9</f>
        <v>0</v>
      </c>
      <c r="G9" s="9"/>
      <c r="H9" s="17">
        <f aca="true" t="shared" si="1" ref="H9:H30">F9*G9</f>
        <v>0</v>
      </c>
      <c r="I9" s="17">
        <f aca="true" t="shared" si="2" ref="I9:I30">F9+H9</f>
        <v>0</v>
      </c>
    </row>
    <row r="10" spans="1:9" ht="13.5" thickBot="1">
      <c r="A10" s="8">
        <v>3</v>
      </c>
      <c r="B10" s="13" t="s">
        <v>13</v>
      </c>
      <c r="C10" s="15" t="s">
        <v>37</v>
      </c>
      <c r="D10" s="16">
        <v>200</v>
      </c>
      <c r="E10" s="20"/>
      <c r="F10" s="19">
        <f t="shared" si="0"/>
        <v>0</v>
      </c>
      <c r="G10" s="9"/>
      <c r="H10" s="17">
        <f t="shared" si="1"/>
        <v>0</v>
      </c>
      <c r="I10" s="17">
        <f t="shared" si="2"/>
        <v>0</v>
      </c>
    </row>
    <row r="11" spans="1:9" ht="13.5" thickBot="1">
      <c r="A11" s="8">
        <v>4</v>
      </c>
      <c r="B11" s="13" t="s">
        <v>14</v>
      </c>
      <c r="C11" s="15" t="s">
        <v>38</v>
      </c>
      <c r="D11" s="16">
        <v>1</v>
      </c>
      <c r="E11" s="20"/>
      <c r="F11" s="19">
        <f t="shared" si="0"/>
        <v>0</v>
      </c>
      <c r="G11" s="9"/>
      <c r="H11" s="17">
        <f t="shared" si="1"/>
        <v>0</v>
      </c>
      <c r="I11" s="17">
        <f t="shared" si="2"/>
        <v>0</v>
      </c>
    </row>
    <row r="12" spans="1:9" ht="13.5" thickBot="1">
      <c r="A12" s="8">
        <v>5</v>
      </c>
      <c r="B12" s="13" t="s">
        <v>15</v>
      </c>
      <c r="C12" s="15" t="s">
        <v>38</v>
      </c>
      <c r="D12" s="16">
        <v>1</v>
      </c>
      <c r="E12" s="20"/>
      <c r="F12" s="19">
        <f t="shared" si="0"/>
        <v>0</v>
      </c>
      <c r="G12" s="9"/>
      <c r="H12" s="17">
        <f t="shared" si="1"/>
        <v>0</v>
      </c>
      <c r="I12" s="17">
        <f t="shared" si="2"/>
        <v>0</v>
      </c>
    </row>
    <row r="13" spans="1:9" ht="13.5" thickBot="1">
      <c r="A13" s="8">
        <v>6</v>
      </c>
      <c r="B13" s="13" t="s">
        <v>16</v>
      </c>
      <c r="C13" s="15" t="s">
        <v>38</v>
      </c>
      <c r="D13" s="16">
        <v>1</v>
      </c>
      <c r="E13" s="20"/>
      <c r="F13" s="19">
        <f t="shared" si="0"/>
        <v>0</v>
      </c>
      <c r="G13" s="9"/>
      <c r="H13" s="17">
        <f t="shared" si="1"/>
        <v>0</v>
      </c>
      <c r="I13" s="17">
        <f t="shared" si="2"/>
        <v>0</v>
      </c>
    </row>
    <row r="14" spans="1:9" ht="23.25" thickBot="1">
      <c r="A14" s="8">
        <v>7</v>
      </c>
      <c r="B14" s="13" t="s">
        <v>17</v>
      </c>
      <c r="C14" s="15" t="s">
        <v>37</v>
      </c>
      <c r="D14" s="16">
        <v>25</v>
      </c>
      <c r="E14" s="20"/>
      <c r="F14" s="19">
        <f t="shared" si="0"/>
        <v>0</v>
      </c>
      <c r="G14" s="9"/>
      <c r="H14" s="17">
        <f t="shared" si="1"/>
        <v>0</v>
      </c>
      <c r="I14" s="17">
        <f t="shared" si="2"/>
        <v>0</v>
      </c>
    </row>
    <row r="15" spans="1:16384" ht="18.75" customHeight="1" thickBot="1">
      <c r="A15" s="8">
        <v>8</v>
      </c>
      <c r="B15" s="13" t="s">
        <v>18</v>
      </c>
      <c r="C15" s="15" t="s">
        <v>39</v>
      </c>
      <c r="D15" s="16">
        <v>25</v>
      </c>
      <c r="E15" s="20"/>
      <c r="F15" s="19">
        <f t="shared" si="0"/>
        <v>0</v>
      </c>
      <c r="G15" s="9"/>
      <c r="H15" s="17">
        <f t="shared" si="1"/>
        <v>0</v>
      </c>
      <c r="I15" s="17">
        <f t="shared" si="2"/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pans="1:9" ht="13.5" thickBot="1">
      <c r="A16" s="8">
        <v>9</v>
      </c>
      <c r="B16" s="13" t="s">
        <v>19</v>
      </c>
      <c r="C16" s="15" t="s">
        <v>40</v>
      </c>
      <c r="D16" s="16">
        <v>10</v>
      </c>
      <c r="E16" s="20"/>
      <c r="F16" s="19">
        <f t="shared" si="0"/>
        <v>0</v>
      </c>
      <c r="G16" s="9"/>
      <c r="H16" s="17">
        <f t="shared" si="1"/>
        <v>0</v>
      </c>
      <c r="I16" s="17">
        <f t="shared" si="2"/>
        <v>0</v>
      </c>
    </row>
    <row r="17" spans="1:9" ht="13.5" thickBot="1">
      <c r="A17" s="8">
        <v>10</v>
      </c>
      <c r="B17" s="13" t="s">
        <v>20</v>
      </c>
      <c r="C17" s="15" t="s">
        <v>40</v>
      </c>
      <c r="D17" s="16">
        <v>15</v>
      </c>
      <c r="E17" s="20"/>
      <c r="F17" s="19">
        <f t="shared" si="0"/>
        <v>0</v>
      </c>
      <c r="G17" s="9"/>
      <c r="H17" s="17">
        <f t="shared" si="1"/>
        <v>0</v>
      </c>
      <c r="I17" s="17">
        <f t="shared" si="2"/>
        <v>0</v>
      </c>
    </row>
    <row r="18" spans="1:9" ht="45.75" thickBot="1">
      <c r="A18" s="8">
        <v>11</v>
      </c>
      <c r="B18" s="13" t="s">
        <v>21</v>
      </c>
      <c r="C18" s="15" t="s">
        <v>37</v>
      </c>
      <c r="D18" s="16">
        <v>195</v>
      </c>
      <c r="E18" s="20"/>
      <c r="F18" s="19">
        <f t="shared" si="0"/>
        <v>0</v>
      </c>
      <c r="G18" s="9"/>
      <c r="H18" s="17">
        <f t="shared" si="1"/>
        <v>0</v>
      </c>
      <c r="I18" s="17">
        <f t="shared" si="2"/>
        <v>0</v>
      </c>
    </row>
    <row r="19" spans="1:9" ht="34.5" thickBot="1">
      <c r="A19" s="8">
        <v>12</v>
      </c>
      <c r="B19" s="13" t="s">
        <v>22</v>
      </c>
      <c r="C19" s="15" t="s">
        <v>41</v>
      </c>
      <c r="D19" s="16">
        <v>0.5</v>
      </c>
      <c r="E19" s="20"/>
      <c r="F19" s="19">
        <f t="shared" si="0"/>
        <v>0</v>
      </c>
      <c r="G19" s="9"/>
      <c r="H19" s="17">
        <f t="shared" si="1"/>
        <v>0</v>
      </c>
      <c r="I19" s="17">
        <f t="shared" si="2"/>
        <v>0</v>
      </c>
    </row>
    <row r="20" spans="1:9" ht="23.25" thickBot="1">
      <c r="A20" s="8">
        <v>13</v>
      </c>
      <c r="B20" s="13" t="s">
        <v>23</v>
      </c>
      <c r="C20" s="15" t="s">
        <v>41</v>
      </c>
      <c r="D20" s="16">
        <v>1</v>
      </c>
      <c r="E20" s="20"/>
      <c r="F20" s="19">
        <f t="shared" si="0"/>
        <v>0</v>
      </c>
      <c r="G20" s="9"/>
      <c r="H20" s="17">
        <f t="shared" si="1"/>
        <v>0</v>
      </c>
      <c r="I20" s="17">
        <f t="shared" si="2"/>
        <v>0</v>
      </c>
    </row>
    <row r="21" spans="1:9" ht="13.5" thickBot="1">
      <c r="A21" s="8">
        <v>14</v>
      </c>
      <c r="B21" s="13" t="s">
        <v>24</v>
      </c>
      <c r="C21" s="15" t="s">
        <v>41</v>
      </c>
      <c r="D21" s="16">
        <v>0.5</v>
      </c>
      <c r="E21" s="20"/>
      <c r="F21" s="19">
        <f t="shared" si="0"/>
        <v>0</v>
      </c>
      <c r="G21" s="9"/>
      <c r="H21" s="17">
        <f t="shared" si="1"/>
        <v>0</v>
      </c>
      <c r="I21" s="17">
        <f t="shared" si="2"/>
        <v>0</v>
      </c>
    </row>
    <row r="22" spans="1:9" ht="23.25" thickBot="1">
      <c r="A22" s="8">
        <v>15</v>
      </c>
      <c r="B22" s="13" t="s">
        <v>25</v>
      </c>
      <c r="C22" s="15" t="s">
        <v>37</v>
      </c>
      <c r="D22" s="16">
        <v>195</v>
      </c>
      <c r="E22" s="20"/>
      <c r="F22" s="19">
        <f t="shared" si="0"/>
        <v>0</v>
      </c>
      <c r="G22" s="9"/>
      <c r="H22" s="17">
        <f t="shared" si="1"/>
        <v>0</v>
      </c>
      <c r="I22" s="17">
        <f t="shared" si="2"/>
        <v>0</v>
      </c>
    </row>
    <row r="23" spans="1:9" ht="13.5" thickBot="1">
      <c r="A23" s="8">
        <v>16</v>
      </c>
      <c r="B23" s="13" t="s">
        <v>26</v>
      </c>
      <c r="C23" s="15" t="s">
        <v>42</v>
      </c>
      <c r="D23" s="16">
        <v>23.205</v>
      </c>
      <c r="E23" s="20"/>
      <c r="F23" s="19">
        <f t="shared" si="0"/>
        <v>0</v>
      </c>
      <c r="G23" s="9"/>
      <c r="H23" s="17">
        <f t="shared" si="1"/>
        <v>0</v>
      </c>
      <c r="I23" s="17">
        <f t="shared" si="2"/>
        <v>0</v>
      </c>
    </row>
    <row r="24" spans="1:9" ht="23.25" thickBot="1">
      <c r="A24" s="8">
        <v>17</v>
      </c>
      <c r="B24" s="13" t="s">
        <v>27</v>
      </c>
      <c r="C24" s="15" t="s">
        <v>37</v>
      </c>
      <c r="D24" s="16">
        <v>195</v>
      </c>
      <c r="E24" s="20"/>
      <c r="F24" s="19">
        <f t="shared" si="0"/>
        <v>0</v>
      </c>
      <c r="G24" s="9"/>
      <c r="H24" s="17">
        <f t="shared" si="1"/>
        <v>0</v>
      </c>
      <c r="I24" s="17">
        <f t="shared" si="2"/>
        <v>0</v>
      </c>
    </row>
    <row r="25" spans="1:9" ht="13.5" thickBot="1">
      <c r="A25" s="8">
        <v>18</v>
      </c>
      <c r="B25" s="13" t="s">
        <v>28</v>
      </c>
      <c r="C25" s="15" t="s">
        <v>37</v>
      </c>
      <c r="D25" s="16">
        <v>195</v>
      </c>
      <c r="E25" s="20"/>
      <c r="F25" s="19">
        <f t="shared" si="0"/>
        <v>0</v>
      </c>
      <c r="G25" s="9"/>
      <c r="H25" s="17">
        <f t="shared" si="1"/>
        <v>0</v>
      </c>
      <c r="I25" s="17">
        <f t="shared" si="2"/>
        <v>0</v>
      </c>
    </row>
    <row r="26" spans="1:9" ht="23.25" thickBot="1">
      <c r="A26" s="8">
        <v>19</v>
      </c>
      <c r="B26" s="13" t="s">
        <v>29</v>
      </c>
      <c r="C26" s="15" t="s">
        <v>37</v>
      </c>
      <c r="D26" s="16">
        <v>200</v>
      </c>
      <c r="E26" s="20"/>
      <c r="F26" s="19">
        <f t="shared" si="0"/>
        <v>0</v>
      </c>
      <c r="G26" s="9"/>
      <c r="H26" s="17">
        <f t="shared" si="1"/>
        <v>0</v>
      </c>
      <c r="I26" s="17">
        <f t="shared" si="2"/>
        <v>0</v>
      </c>
    </row>
    <row r="27" spans="1:9" ht="13.5" thickBot="1">
      <c r="A27" s="8">
        <v>20</v>
      </c>
      <c r="B27" s="13" t="s">
        <v>30</v>
      </c>
      <c r="C27" s="15" t="s">
        <v>37</v>
      </c>
      <c r="D27" s="16">
        <v>200</v>
      </c>
      <c r="E27" s="20"/>
      <c r="F27" s="19">
        <f t="shared" si="0"/>
        <v>0</v>
      </c>
      <c r="G27" s="9"/>
      <c r="H27" s="17">
        <f t="shared" si="1"/>
        <v>0</v>
      </c>
      <c r="I27" s="17">
        <f t="shared" si="2"/>
        <v>0</v>
      </c>
    </row>
    <row r="28" spans="1:9" ht="34.5" thickBot="1">
      <c r="A28" s="8">
        <v>21</v>
      </c>
      <c r="B28" s="13" t="s">
        <v>31</v>
      </c>
      <c r="C28" s="15" t="s">
        <v>37</v>
      </c>
      <c r="D28" s="16">
        <v>195</v>
      </c>
      <c r="E28" s="20"/>
      <c r="F28" s="19">
        <f t="shared" si="0"/>
        <v>0</v>
      </c>
      <c r="G28" s="9"/>
      <c r="H28" s="17">
        <f t="shared" si="1"/>
        <v>0</v>
      </c>
      <c r="I28" s="17">
        <f t="shared" si="2"/>
        <v>0</v>
      </c>
    </row>
    <row r="29" spans="1:9" ht="13.5" thickBot="1">
      <c r="A29" s="8">
        <v>23</v>
      </c>
      <c r="B29" s="13" t="s">
        <v>32</v>
      </c>
      <c r="C29" s="15" t="s">
        <v>43</v>
      </c>
      <c r="D29" s="16">
        <v>1</v>
      </c>
      <c r="E29" s="20"/>
      <c r="F29" s="19">
        <f t="shared" si="0"/>
        <v>0</v>
      </c>
      <c r="G29" s="9"/>
      <c r="H29" s="17">
        <f t="shared" si="1"/>
        <v>0</v>
      </c>
      <c r="I29" s="17">
        <f t="shared" si="2"/>
        <v>0</v>
      </c>
    </row>
    <row r="30" spans="1:9" ht="23.25" thickBot="1">
      <c r="A30" s="8">
        <v>24</v>
      </c>
      <c r="B30" s="13" t="s">
        <v>33</v>
      </c>
      <c r="C30" s="15" t="s">
        <v>36</v>
      </c>
      <c r="D30" s="16">
        <v>1</v>
      </c>
      <c r="E30" s="20"/>
      <c r="F30" s="19">
        <f t="shared" si="0"/>
        <v>0</v>
      </c>
      <c r="G30" s="9"/>
      <c r="H30" s="17">
        <f t="shared" si="1"/>
        <v>0</v>
      </c>
      <c r="I30" s="17">
        <f t="shared" si="2"/>
        <v>0</v>
      </c>
    </row>
    <row r="31" spans="2:16384" ht="18.75" customHeight="1">
      <c r="B31" s="10" t="s">
        <v>10</v>
      </c>
      <c r="C31" s="11" t="s">
        <v>9</v>
      </c>
      <c r="D31" s="11" t="s">
        <v>9</v>
      </c>
      <c r="E31" s="12" t="s">
        <v>9</v>
      </c>
      <c r="F31" s="18">
        <f>SUM(F8:F30)</f>
        <v>0</v>
      </c>
      <c r="G31" s="21" t="s">
        <v>9</v>
      </c>
      <c r="H31" s="18">
        <f>SUM(H8:H30)</f>
        <v>0</v>
      </c>
      <c r="I31" s="18">
        <f>SUM(I8:I30)</f>
        <v>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</sheetData>
  <mergeCells count="3">
    <mergeCell ref="B5:I5"/>
    <mergeCell ref="C2:F2"/>
    <mergeCell ref="C3:F3"/>
  </mergeCells>
  <printOptions/>
  <pageMargins left="0.7" right="0.7" top="0.7875" bottom="0.7875" header="0.511811023622047" footer="0.51181102362204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Ivana Merhoutová</cp:lastModifiedBy>
  <dcterms:created xsi:type="dcterms:W3CDTF">2017-04-25T13:20:19Z</dcterms:created>
  <dcterms:modified xsi:type="dcterms:W3CDTF">2023-01-17T12:33:19Z</dcterms:modified>
  <cp:category/>
  <cp:version/>
  <cp:contentType/>
  <cp:contentStatus/>
  <cp:revision>1</cp:revision>
</cp:coreProperties>
</file>