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-120" yWindow="-120" windowWidth="29040" windowHeight="16440" tabRatio="987"/>
  </bookViews>
  <sheets>
    <sheet name="06" sheetId="1" r:id="rId1"/>
  </sheets>
  <definedNames>
    <definedName name="_xlnm.Print_Titles" localSheetId="0">'06'!$6:$6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/>
  <c r="A35"/>
  <c r="A36" s="1"/>
  <c r="F23"/>
  <c r="A21"/>
  <c r="A22" s="1"/>
  <c r="F36"/>
  <c r="F32"/>
  <c r="F21"/>
  <c r="F20"/>
  <c r="F30"/>
  <c r="F29"/>
  <c r="F28"/>
  <c r="F15"/>
  <c r="F27"/>
  <c r="A9"/>
  <c r="A10" s="1"/>
  <c r="A11" s="1"/>
  <c r="A12" s="1"/>
  <c r="A13" s="1"/>
  <c r="A14" s="1"/>
  <c r="A15" s="1"/>
  <c r="A16" s="1"/>
  <c r="A17" s="1"/>
  <c r="A18" s="1"/>
  <c r="A23" l="1"/>
  <c r="A24" s="1"/>
  <c r="A25" s="1"/>
  <c r="A26" s="1"/>
  <c r="F10"/>
  <c r="F34"/>
  <c r="F31"/>
  <c r="F33"/>
  <c r="F18"/>
  <c r="F17"/>
  <c r="F16"/>
  <c r="F14"/>
  <c r="A27" l="1"/>
  <c r="A28" s="1"/>
  <c r="A29" s="1"/>
  <c r="A30" s="1"/>
  <c r="A31" s="1"/>
  <c r="A32" s="1"/>
  <c r="A33" s="1"/>
  <c r="A34" s="1"/>
  <c r="F13"/>
  <c r="F12"/>
  <c r="F11"/>
  <c r="F9"/>
  <c r="F8"/>
  <c r="F26"/>
  <c r="F25"/>
  <c r="F22"/>
  <c r="F24"/>
  <c r="F37" l="1"/>
</calcChain>
</file>

<file path=xl/sharedStrings.xml><?xml version="1.0" encoding="utf-8"?>
<sst xmlns="http://schemas.openxmlformats.org/spreadsheetml/2006/main" count="68" uniqueCount="43">
  <si>
    <t>mj</t>
  </si>
  <si>
    <t>Individuální funkční zkoušky</t>
  </si>
  <si>
    <t>ks</t>
  </si>
  <si>
    <t>kpl</t>
  </si>
  <si>
    <t>Zajištění manipulační techniky pro montáž detekčního řezu</t>
  </si>
  <si>
    <t>Obecné položky</t>
  </si>
  <si>
    <t>Položka</t>
  </si>
  <si>
    <t>Popis</t>
  </si>
  <si>
    <t>Množství</t>
  </si>
  <si>
    <t>Jednotková
cena</t>
  </si>
  <si>
    <t>Celková
cena</t>
  </si>
  <si>
    <t>Referenční čára - jeden jízdní pruh</t>
  </si>
  <si>
    <t>Řídící jednotka (server), funkce dle parametrů v TZ, zapojení dle blokového schématu, průmyslové provedení včetně montáže</t>
  </si>
  <si>
    <t>Aktivní datový prvek v průmyslovém provedení, zapojení dle blokového schématu, průmyslové provedení včetně montáže</t>
  </si>
  <si>
    <t>Výchozí revize</t>
  </si>
  <si>
    <t>Oživení a nastavení systému včetně vazby na systémy zpracování přestupků</t>
  </si>
  <si>
    <t>SW pro čtení SPZ/RZ včetně veškerých nutných uživatelských a provozních licencí pro jeden jízdní pruh</t>
  </si>
  <si>
    <t>SW pro měření úsekové rychlosti včetně veškerých nutných uživatelských a provozních licencí pro jeden jízdní pruh</t>
  </si>
  <si>
    <t>Technologická část</t>
  </si>
  <si>
    <t>m</t>
  </si>
  <si>
    <t>Napájecí kabel 3x1,5 včetně montáže a uchycovacích prvků</t>
  </si>
  <si>
    <t>Datový kabel CAT 6a ve venkovním provedení včetně montáže a uchycovacích prvků</t>
  </si>
  <si>
    <t>Drobný instalační materiál</t>
  </si>
  <si>
    <t>Geodetické zaměření délky úseku</t>
  </si>
  <si>
    <t>CELKEM bez DPH</t>
  </si>
  <si>
    <t>Demontáž a ekologická likvidace technologie, která nebude znovu používána</t>
  </si>
  <si>
    <t>Projednání a stanovení vodorovného dopravního značení, koordinační práce</t>
  </si>
  <si>
    <t>Metrologické ověření MUR a MOR</t>
  </si>
  <si>
    <t>Dokumentace skutečného provedení stavby (DSPS)</t>
  </si>
  <si>
    <t>Realizační dokumentace stavby (RDS)</t>
  </si>
  <si>
    <t>DIO - projednání, zajištění a realizace dopravního omezení pro práce v trase komunikace včetně případných záborů a dopravního značení</t>
  </si>
  <si>
    <t>ANPR kamerový systém pro detecki MUR a MOR pro řez B,  včetně držáku na výložník, minimální technické parametry - viz technciká zpráva</t>
  </si>
  <si>
    <t>ANPR kamerový systém pro detecki MUR pro řez A,  včetně držáku na výložník, minimální technické parametry - viz technciká zpráva</t>
  </si>
  <si>
    <t xml:space="preserve">IR svělta (nebo jiné osvětlovací prvky pro dostatečné osvětlení scény) pro foto řidičů včetně montáže,  včetně držáku na konstrukci, minimální technické parametry - viz technciká zpráva </t>
  </si>
  <si>
    <t>SW pro měření okamžité rychlosti včetně veškerých nutných uživatelských a provozních licencí pro jeden jízdní pruh</t>
  </si>
  <si>
    <t>SW pro zpracování přestupků na MÚ včetně veškerých nutných uživatelských a provozních licencí - viz TZ</t>
  </si>
  <si>
    <t xml:space="preserve">Systémové a uživatelské licence nutné pro integaci tandemové kamery systému MKDS dle popisu výše, BS a TZ včetně analitických funkcí pro PTZ a pevnou složku do stávajícího prostředí MKDS provozovaného investorem VMS Indigo Vision Control Center ULTRA </t>
  </si>
  <si>
    <t>Oprava povrchu stávající kostrukcí, nový nátěr dle stávající RAL</t>
  </si>
  <si>
    <t>Rozvaděč technologie MUR včetně výstroje, napájecí části, montážního plechu a uchycení konstrukce na sloup, průchodky, zámek, včetně montáže, temperace, rozměry 800x600x400 mm, nutná kordinace s dodavatem 5G routeru/modemu (viz. TZ)</t>
  </si>
  <si>
    <t>Tandemová kamera systémová MKDS včetně výložníku, minimální parametry - viz TZ</t>
  </si>
  <si>
    <t>Identifikace dodavatele (název):</t>
  </si>
  <si>
    <t>IČ:</t>
  </si>
  <si>
    <t>Příloha č. 3a  - Výkaz výměr - Modernizace měření úsekové rychlosti v Bílině VZ0001</t>
  </si>
</sst>
</file>

<file path=xl/styles.xml><?xml version="1.0" encoding="utf-8"?>
<styleSheet xmlns="http://schemas.openxmlformats.org/spreadsheetml/2006/main">
  <numFmts count="1">
    <numFmt numFmtId="164" formatCode="#,##0.00\ [$Kč-405];[Red]\-#,##0.00\ [$Kč-405]"/>
  </numFmts>
  <fonts count="17">
    <font>
      <sz val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1"/>
      <name val="Arial"/>
      <family val="2"/>
      <charset val="1"/>
    </font>
    <font>
      <sz val="11"/>
      <name val="Arial CE"/>
      <family val="2"/>
      <charset val="238"/>
    </font>
    <font>
      <sz val="11"/>
      <color indexed="10"/>
      <name val="Arial"/>
      <family val="2"/>
      <charset val="238"/>
    </font>
    <font>
      <b/>
      <sz val="11"/>
      <name val="Arial CE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4" fontId="12" fillId="0" borderId="1" xfId="0" applyNumberFormat="1" applyFont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/>
    </xf>
    <xf numFmtId="4" fontId="4" fillId="2" borderId="1" xfId="4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4" fontId="4" fillId="0" borderId="1" xfId="4" applyNumberFormat="1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wrapText="1"/>
    </xf>
    <xf numFmtId="164" fontId="7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0" fontId="3" fillId="2" borderId="4" xfId="4" applyFont="1" applyFill="1" applyBorder="1" applyAlignment="1" applyProtection="1">
      <alignment wrapText="1"/>
      <protection locked="0"/>
    </xf>
    <xf numFmtId="0" fontId="4" fillId="2" borderId="4" xfId="4" applyFont="1" applyFill="1" applyBorder="1" applyAlignment="1">
      <alignment horizontal="center"/>
    </xf>
    <xf numFmtId="0" fontId="13" fillId="0" borderId="0" xfId="0" applyFont="1"/>
    <xf numFmtId="4" fontId="13" fillId="2" borderId="4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0" fontId="14" fillId="2" borderId="2" xfId="6" applyFont="1" applyFill="1" applyBorder="1" applyProtection="1"/>
    <xf numFmtId="0" fontId="6" fillId="0" borderId="2" xfId="6" applyFont="1" applyBorder="1" applyAlignment="1" applyProtection="1">
      <alignment horizontal="center"/>
    </xf>
    <xf numFmtId="0" fontId="14" fillId="2" borderId="6" xfId="6" applyFont="1" applyFill="1" applyBorder="1" applyProtection="1"/>
    <xf numFmtId="0" fontId="5" fillId="2" borderId="7" xfId="0" applyFont="1" applyFill="1" applyBorder="1" applyAlignment="1" applyProtection="1">
      <alignment wrapText="1"/>
      <protection locked="0"/>
    </xf>
    <xf numFmtId="0" fontId="6" fillId="2" borderId="7" xfId="0" applyFont="1" applyFill="1" applyBorder="1" applyAlignment="1">
      <alignment horizontal="center"/>
    </xf>
    <xf numFmtId="4" fontId="4" fillId="2" borderId="7" xfId="4" applyNumberFormat="1" applyFont="1" applyFill="1" applyBorder="1" applyProtection="1">
      <protection locked="0"/>
    </xf>
    <xf numFmtId="164" fontId="13" fillId="2" borderId="7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0" fontId="14" fillId="2" borderId="9" xfId="6" applyFont="1" applyFill="1" applyBorder="1" applyProtection="1"/>
    <xf numFmtId="0" fontId="5" fillId="0" borderId="10" xfId="5" applyFont="1" applyBorder="1" applyProtection="1"/>
    <xf numFmtId="0" fontId="5" fillId="0" borderId="11" xfId="5" applyFont="1" applyBorder="1" applyAlignment="1" applyProtection="1">
      <alignment wrapText="1"/>
    </xf>
    <xf numFmtId="0" fontId="5" fillId="0" borderId="11" xfId="5" applyFont="1" applyBorder="1" applyAlignment="1" applyProtection="1">
      <alignment horizontal="center"/>
    </xf>
    <xf numFmtId="4" fontId="5" fillId="0" borderId="11" xfId="5" applyNumberFormat="1" applyFont="1" applyBorder="1" applyAlignment="1" applyProtection="1">
      <alignment horizontal="center"/>
    </xf>
    <xf numFmtId="4" fontId="5" fillId="0" borderId="11" xfId="0" applyNumberFormat="1" applyFont="1" applyBorder="1" applyAlignment="1">
      <alignment horizontal="center" wrapText="1"/>
    </xf>
    <xf numFmtId="4" fontId="5" fillId="0" borderId="12" xfId="0" applyNumberFormat="1" applyFont="1" applyBorder="1" applyAlignment="1">
      <alignment horizontal="center" wrapText="1"/>
    </xf>
    <xf numFmtId="0" fontId="6" fillId="0" borderId="13" xfId="0" applyFont="1" applyBorder="1" applyAlignment="1" applyProtection="1">
      <alignment horizontal="center"/>
      <protection locked="0"/>
    </xf>
    <xf numFmtId="4" fontId="12" fillId="0" borderId="13" xfId="0" applyNumberFormat="1" applyFont="1" applyBorder="1" applyProtection="1">
      <protection locked="0"/>
    </xf>
    <xf numFmtId="164" fontId="13" fillId="0" borderId="14" xfId="0" applyNumberFormat="1" applyFont="1" applyBorder="1" applyAlignment="1">
      <alignment horizontal="right"/>
    </xf>
    <xf numFmtId="0" fontId="6" fillId="0" borderId="13" xfId="0" applyFont="1" applyBorder="1" applyAlignment="1" applyProtection="1">
      <alignment wrapText="1"/>
      <protection locked="0"/>
    </xf>
    <xf numFmtId="164" fontId="13" fillId="3" borderId="1" xfId="0" applyNumberFormat="1" applyFont="1" applyFill="1" applyBorder="1" applyAlignment="1">
      <alignment horizontal="right"/>
    </xf>
    <xf numFmtId="164" fontId="13" fillId="3" borderId="13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 applyProtection="1"/>
    <xf numFmtId="0" fontId="15" fillId="0" borderId="0" xfId="0" applyFont="1" applyAlignment="1">
      <alignment horizontal="center"/>
    </xf>
    <xf numFmtId="0" fontId="16" fillId="3" borderId="0" xfId="0" applyFont="1" applyFill="1" applyAlignment="1" applyProtection="1">
      <alignment horizontal="left"/>
    </xf>
  </cellXfs>
  <cellStyles count="96">
    <cellStyle name="Excel Built-in Explanatory Text" xfId="9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2" builtinId="8" hidden="1"/>
    <cellStyle name="Hypertextový odkaz" xfId="94" builtinId="8" hidden="1"/>
    <cellStyle name="normální" xfId="0" builtinId="0"/>
    <cellStyle name="Normální 10" xfId="1"/>
    <cellStyle name="normální 2_SO492.1" xfId="2"/>
    <cellStyle name="Normální 5" xfId="3"/>
    <cellStyle name="Normální 6" xfId="4"/>
    <cellStyle name="normální_Rozpočet pro Metrostav.V" xfId="5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  <cellStyle name="Sledovaný hypertextový odkaz" xfId="16" builtinId="9" hidden="1"/>
    <cellStyle name="Sledovaný hypertextový odkaz" xfId="18" builtinId="9" hidden="1"/>
    <cellStyle name="Sledovaný hypertextový odkaz" xfId="20" builtinId="9" hidden="1"/>
    <cellStyle name="Sledovaný hypertextový odkaz" xfId="22" builtinId="9" hidden="1"/>
    <cellStyle name="Sledovaný hypertextový odkaz" xfId="24" builtinId="9" hidden="1"/>
    <cellStyle name="Sledovaný hypertextový odkaz" xfId="26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4" builtinId="9" hidden="1"/>
    <cellStyle name="Sledovaný hypertextový odkaz" xfId="36" builtinId="9" hidden="1"/>
    <cellStyle name="Sledovaný hypertextový odkaz" xfId="38" builtinId="9" hidden="1"/>
    <cellStyle name="Sledovaný hypertextový odkaz" xfId="40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  <cellStyle name="Sledovaný hypertextový odkaz" xfId="48" builtinId="9" hidden="1"/>
    <cellStyle name="Sledovaný hypertextový odkaz" xfId="50" builtinId="9" hidden="1"/>
    <cellStyle name="Sledovaný hypertextový odkaz" xfId="52" builtinId="9" hidden="1"/>
    <cellStyle name="Sledovaný hypertextový odkaz" xfId="54" builtinId="9" hidden="1"/>
    <cellStyle name="Sledovaný hypertextový odkaz" xfId="56" builtinId="9" hidden="1"/>
    <cellStyle name="Sledovaný hypertextový odkaz" xfId="58" builtinId="9" hidden="1"/>
    <cellStyle name="Sledovaný hypertextový odkaz" xfId="60" builtinId="9" hidden="1"/>
    <cellStyle name="Sledovaný hypertextový odkaz" xfId="62" builtinId="9" hidden="1"/>
    <cellStyle name="Sledovaný hypertextový odkaz" xfId="64" builtinId="9" hidden="1"/>
    <cellStyle name="Sledovaný hypertextový odkaz" xfId="66" builtinId="9" hidden="1"/>
    <cellStyle name="Sledovaný hypertextový odkaz" xfId="68" builtinId="9" hidden="1"/>
    <cellStyle name="Sledovaný hypertextový odkaz" xfId="70" builtinId="9" hidden="1"/>
    <cellStyle name="Sledovaný hypertextový odkaz" xfId="72" builtinId="9" hidden="1"/>
    <cellStyle name="Sledovaný hypertextový odkaz" xfId="74" builtinId="9" hidden="1"/>
    <cellStyle name="Sledovaný hypertextový odkaz" xfId="76" builtinId="9" hidden="1"/>
    <cellStyle name="Sledovaný hypertextový odkaz" xfId="78" builtinId="9" hidden="1"/>
    <cellStyle name="Sledovaný hypertextový odkaz" xfId="80" builtinId="9" hidden="1"/>
    <cellStyle name="Sledovaný hypertextový odkaz" xfId="82" builtinId="9" hidden="1"/>
    <cellStyle name="Sledovaný hypertextový odkaz" xfId="84" builtinId="9" hidden="1"/>
    <cellStyle name="Sledovaný hypertextový odkaz" xfId="86" builtinId="9" hidden="1"/>
    <cellStyle name="Sledovaný hypertextový odkaz" xfId="88" builtinId="9" hidden="1"/>
    <cellStyle name="Sledovaný hypertextový odkaz" xfId="90" builtinId="9" hidden="1"/>
    <cellStyle name="Sledovaný hypertextový odkaz" xfId="93" builtinId="9" hidden="1"/>
    <cellStyle name="Sledovaný hypertextový odkaz" xfId="95" builtinId="9" hidden="1"/>
    <cellStyle name="Styl 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7"/>
  <sheetViews>
    <sheetView tabSelected="1" zoomScale="136" zoomScaleNormal="136" workbookViewId="0">
      <selection activeCell="A2" sqref="A2:F2"/>
    </sheetView>
  </sheetViews>
  <sheetFormatPr defaultColWidth="11.5703125" defaultRowHeight="14.25"/>
  <cols>
    <col min="1" max="1" width="12.7109375" style="17" customWidth="1"/>
    <col min="2" max="2" width="75" style="17" customWidth="1"/>
    <col min="3" max="3" width="10.42578125" style="17" customWidth="1"/>
    <col min="4" max="4" width="12.28515625" style="17" customWidth="1"/>
    <col min="5" max="5" width="16.5703125" style="17" customWidth="1"/>
    <col min="6" max="6" width="17.85546875" style="17" customWidth="1"/>
    <col min="7" max="16384" width="11.5703125" style="17"/>
  </cols>
  <sheetData>
    <row r="2" spans="1:6" ht="15">
      <c r="A2" s="44" t="s">
        <v>42</v>
      </c>
      <c r="B2" s="44"/>
      <c r="C2" s="44"/>
      <c r="D2" s="44"/>
      <c r="E2" s="44"/>
      <c r="F2" s="44"/>
    </row>
    <row r="3" spans="1:6" ht="15">
      <c r="A3" s="42"/>
      <c r="B3" s="43" t="s">
        <v>40</v>
      </c>
      <c r="C3" s="45"/>
      <c r="D3" s="45"/>
      <c r="E3" s="45"/>
      <c r="F3" s="45"/>
    </row>
    <row r="4" spans="1:6">
      <c r="B4" s="43" t="s">
        <v>41</v>
      </c>
      <c r="C4" s="45"/>
      <c r="D4" s="45"/>
      <c r="E4" s="45"/>
      <c r="F4" s="45"/>
    </row>
    <row r="5" spans="1:6" ht="15" thickBot="1"/>
    <row r="6" spans="1:6" ht="30.75" thickBot="1">
      <c r="A6" s="30" t="s">
        <v>6</v>
      </c>
      <c r="B6" s="31" t="s">
        <v>7</v>
      </c>
      <c r="C6" s="32" t="s">
        <v>0</v>
      </c>
      <c r="D6" s="33" t="s">
        <v>8</v>
      </c>
      <c r="E6" s="34" t="s">
        <v>9</v>
      </c>
      <c r="F6" s="35" t="s">
        <v>10</v>
      </c>
    </row>
    <row r="7" spans="1:6" ht="15">
      <c r="A7" s="29"/>
      <c r="B7" s="15" t="s">
        <v>5</v>
      </c>
      <c r="C7" s="16"/>
      <c r="D7" s="16"/>
      <c r="E7" s="18"/>
      <c r="F7" s="19"/>
    </row>
    <row r="8" spans="1:6">
      <c r="A8" s="22">
        <v>1</v>
      </c>
      <c r="B8" s="1" t="s">
        <v>28</v>
      </c>
      <c r="C8" s="2" t="s">
        <v>2</v>
      </c>
      <c r="D8" s="3">
        <v>1</v>
      </c>
      <c r="E8" s="40"/>
      <c r="F8" s="13">
        <f t="shared" ref="F8:F18" si="0">D8*E8</f>
        <v>0</v>
      </c>
    </row>
    <row r="9" spans="1:6">
      <c r="A9" s="22">
        <f>A8+1</f>
        <v>2</v>
      </c>
      <c r="B9" s="1" t="s">
        <v>29</v>
      </c>
      <c r="C9" s="2" t="s">
        <v>2</v>
      </c>
      <c r="D9" s="3">
        <v>1</v>
      </c>
      <c r="E9" s="40"/>
      <c r="F9" s="13">
        <f t="shared" si="0"/>
        <v>0</v>
      </c>
    </row>
    <row r="10" spans="1:6">
      <c r="A10" s="22">
        <f t="shared" ref="A10:A18" si="1">A9+1</f>
        <v>3</v>
      </c>
      <c r="B10" s="1" t="s">
        <v>1</v>
      </c>
      <c r="C10" s="2" t="s">
        <v>2</v>
      </c>
      <c r="D10" s="3">
        <v>1</v>
      </c>
      <c r="E10" s="40"/>
      <c r="F10" s="13">
        <f t="shared" si="0"/>
        <v>0</v>
      </c>
    </row>
    <row r="11" spans="1:6">
      <c r="A11" s="22">
        <f t="shared" si="1"/>
        <v>4</v>
      </c>
      <c r="B11" s="1" t="s">
        <v>4</v>
      </c>
      <c r="C11" s="2" t="s">
        <v>3</v>
      </c>
      <c r="D11" s="3">
        <v>2</v>
      </c>
      <c r="E11" s="40"/>
      <c r="F11" s="13">
        <f t="shared" si="0"/>
        <v>0</v>
      </c>
    </row>
    <row r="12" spans="1:6" ht="28.5">
      <c r="A12" s="22">
        <f t="shared" si="1"/>
        <v>5</v>
      </c>
      <c r="B12" s="1" t="s">
        <v>30</v>
      </c>
      <c r="C12" s="2" t="s">
        <v>3</v>
      </c>
      <c r="D12" s="3">
        <v>1</v>
      </c>
      <c r="E12" s="40"/>
      <c r="F12" s="13">
        <f t="shared" si="0"/>
        <v>0</v>
      </c>
    </row>
    <row r="13" spans="1:6">
      <c r="A13" s="22">
        <f t="shared" si="1"/>
        <v>6</v>
      </c>
      <c r="B13" s="1" t="s">
        <v>26</v>
      </c>
      <c r="C13" s="2" t="s">
        <v>3</v>
      </c>
      <c r="D13" s="3">
        <v>1</v>
      </c>
      <c r="E13" s="40"/>
      <c r="F13" s="13">
        <f t="shared" si="0"/>
        <v>0</v>
      </c>
    </row>
    <row r="14" spans="1:6">
      <c r="A14" s="22">
        <f t="shared" si="1"/>
        <v>7</v>
      </c>
      <c r="B14" s="1" t="s">
        <v>11</v>
      </c>
      <c r="C14" s="2" t="s">
        <v>2</v>
      </c>
      <c r="D14" s="3">
        <v>12</v>
      </c>
      <c r="E14" s="40"/>
      <c r="F14" s="13">
        <f t="shared" si="0"/>
        <v>0</v>
      </c>
    </row>
    <row r="15" spans="1:6">
      <c r="A15" s="22">
        <f t="shared" si="1"/>
        <v>8</v>
      </c>
      <c r="B15" s="1" t="s">
        <v>14</v>
      </c>
      <c r="C15" s="2" t="s">
        <v>2</v>
      </c>
      <c r="D15" s="3">
        <v>2</v>
      </c>
      <c r="E15" s="40"/>
      <c r="F15" s="13">
        <f t="shared" ref="F15" si="2">D15*E15</f>
        <v>0</v>
      </c>
    </row>
    <row r="16" spans="1:6">
      <c r="A16" s="22">
        <f t="shared" si="1"/>
        <v>9</v>
      </c>
      <c r="B16" s="1" t="s">
        <v>23</v>
      </c>
      <c r="C16" s="2" t="s">
        <v>2</v>
      </c>
      <c r="D16" s="3">
        <v>2</v>
      </c>
      <c r="E16" s="40"/>
      <c r="F16" s="13">
        <f t="shared" si="0"/>
        <v>0</v>
      </c>
    </row>
    <row r="17" spans="1:6">
      <c r="A17" s="22">
        <f t="shared" si="1"/>
        <v>10</v>
      </c>
      <c r="B17" s="1" t="s">
        <v>27</v>
      </c>
      <c r="C17" s="2" t="s">
        <v>3</v>
      </c>
      <c r="D17" s="3">
        <v>1</v>
      </c>
      <c r="E17" s="40"/>
      <c r="F17" s="13">
        <f t="shared" si="0"/>
        <v>0</v>
      </c>
    </row>
    <row r="18" spans="1:6">
      <c r="A18" s="22">
        <f t="shared" si="1"/>
        <v>11</v>
      </c>
      <c r="B18" s="1" t="s">
        <v>15</v>
      </c>
      <c r="C18" s="2" t="s">
        <v>3</v>
      </c>
      <c r="D18" s="3">
        <v>1</v>
      </c>
      <c r="E18" s="40"/>
      <c r="F18" s="13">
        <f t="shared" si="0"/>
        <v>0</v>
      </c>
    </row>
    <row r="19" spans="1:6" ht="15">
      <c r="A19" s="21"/>
      <c r="B19" s="4" t="s">
        <v>18</v>
      </c>
      <c r="C19" s="5"/>
      <c r="D19" s="6"/>
      <c r="E19" s="40"/>
      <c r="F19" s="20"/>
    </row>
    <row r="20" spans="1:6">
      <c r="A20" s="22">
        <v>12</v>
      </c>
      <c r="B20" s="1" t="s">
        <v>25</v>
      </c>
      <c r="C20" s="2" t="s">
        <v>3</v>
      </c>
      <c r="D20" s="3">
        <v>1</v>
      </c>
      <c r="E20" s="40"/>
      <c r="F20" s="14">
        <f t="shared" ref="F20:F22" si="3">D20*E20</f>
        <v>0</v>
      </c>
    </row>
    <row r="21" spans="1:6">
      <c r="A21" s="22">
        <f>A20+1</f>
        <v>13</v>
      </c>
      <c r="B21" s="1" t="s">
        <v>37</v>
      </c>
      <c r="C21" s="2" t="s">
        <v>3</v>
      </c>
      <c r="D21" s="3">
        <v>2</v>
      </c>
      <c r="E21" s="40"/>
      <c r="F21" s="14">
        <f t="shared" ref="F21" si="4">D21*E21</f>
        <v>0</v>
      </c>
    </row>
    <row r="22" spans="1:6" ht="28.5">
      <c r="A22" s="22">
        <f t="shared" ref="A22:A36" si="5">A21+1</f>
        <v>14</v>
      </c>
      <c r="B22" s="10" t="s">
        <v>32</v>
      </c>
      <c r="C22" s="8" t="s">
        <v>3</v>
      </c>
      <c r="D22" s="9">
        <v>1</v>
      </c>
      <c r="E22" s="40"/>
      <c r="F22" s="14">
        <f t="shared" si="3"/>
        <v>0</v>
      </c>
    </row>
    <row r="23" spans="1:6" ht="28.5">
      <c r="A23" s="22">
        <f t="shared" ref="A23:A24" si="6">A22+1</f>
        <v>15</v>
      </c>
      <c r="B23" s="10" t="s">
        <v>31</v>
      </c>
      <c r="C23" s="8" t="s">
        <v>3</v>
      </c>
      <c r="D23" s="9">
        <v>1</v>
      </c>
      <c r="E23" s="40"/>
      <c r="F23" s="14">
        <f t="shared" ref="F23" si="7">D23*E23</f>
        <v>0</v>
      </c>
    </row>
    <row r="24" spans="1:6" ht="42.75">
      <c r="A24" s="22">
        <f t="shared" si="6"/>
        <v>16</v>
      </c>
      <c r="B24" s="7" t="s">
        <v>33</v>
      </c>
      <c r="C24" s="8" t="s">
        <v>2</v>
      </c>
      <c r="D24" s="9">
        <v>4</v>
      </c>
      <c r="E24" s="40"/>
      <c r="F24" s="14">
        <f t="shared" ref="F24:F36" si="8">D24*E24</f>
        <v>0</v>
      </c>
    </row>
    <row r="25" spans="1:6" ht="57">
      <c r="A25" s="22">
        <f t="shared" si="5"/>
        <v>17</v>
      </c>
      <c r="B25" s="10" t="s">
        <v>38</v>
      </c>
      <c r="C25" s="8" t="s">
        <v>2</v>
      </c>
      <c r="D25" s="9">
        <v>2</v>
      </c>
      <c r="E25" s="40"/>
      <c r="F25" s="14">
        <f t="shared" si="8"/>
        <v>0</v>
      </c>
    </row>
    <row r="26" spans="1:6" ht="28.5">
      <c r="A26" s="22">
        <f t="shared" si="5"/>
        <v>18</v>
      </c>
      <c r="B26" s="10" t="s">
        <v>12</v>
      </c>
      <c r="C26" s="8" t="s">
        <v>2</v>
      </c>
      <c r="D26" s="9">
        <v>2</v>
      </c>
      <c r="E26" s="40"/>
      <c r="F26" s="14">
        <f t="shared" si="8"/>
        <v>0</v>
      </c>
    </row>
    <row r="27" spans="1:6" ht="28.5">
      <c r="A27" s="22">
        <f t="shared" si="5"/>
        <v>19</v>
      </c>
      <c r="B27" s="10" t="s">
        <v>13</v>
      </c>
      <c r="C27" s="8" t="s">
        <v>2</v>
      </c>
      <c r="D27" s="9">
        <v>2</v>
      </c>
      <c r="E27" s="40"/>
      <c r="F27" s="14">
        <f t="shared" ref="F27:F29" si="9">D27*E27</f>
        <v>0</v>
      </c>
    </row>
    <row r="28" spans="1:6">
      <c r="A28" s="22">
        <f t="shared" si="5"/>
        <v>20</v>
      </c>
      <c r="B28" s="10" t="s">
        <v>20</v>
      </c>
      <c r="C28" s="8" t="s">
        <v>19</v>
      </c>
      <c r="D28" s="9">
        <v>60</v>
      </c>
      <c r="E28" s="40"/>
      <c r="F28" s="14">
        <f t="shared" si="9"/>
        <v>0</v>
      </c>
    </row>
    <row r="29" spans="1:6" ht="28.5">
      <c r="A29" s="22">
        <f t="shared" si="5"/>
        <v>21</v>
      </c>
      <c r="B29" s="10" t="s">
        <v>21</v>
      </c>
      <c r="C29" s="8" t="s">
        <v>19</v>
      </c>
      <c r="D29" s="9">
        <v>120</v>
      </c>
      <c r="E29" s="40"/>
      <c r="F29" s="14">
        <f t="shared" si="9"/>
        <v>0</v>
      </c>
    </row>
    <row r="30" spans="1:6">
      <c r="A30" s="22">
        <f t="shared" si="5"/>
        <v>22</v>
      </c>
      <c r="B30" s="10" t="s">
        <v>22</v>
      </c>
      <c r="C30" s="8" t="s">
        <v>3</v>
      </c>
      <c r="D30" s="3">
        <v>1</v>
      </c>
      <c r="E30" s="40"/>
      <c r="F30" s="14">
        <f t="shared" ref="F30" si="10">D30*E30</f>
        <v>0</v>
      </c>
    </row>
    <row r="31" spans="1:6" ht="28.5">
      <c r="A31" s="22">
        <f t="shared" si="5"/>
        <v>23</v>
      </c>
      <c r="B31" s="10" t="s">
        <v>17</v>
      </c>
      <c r="C31" s="11" t="s">
        <v>2</v>
      </c>
      <c r="D31" s="9">
        <v>12</v>
      </c>
      <c r="E31" s="40"/>
      <c r="F31" s="14">
        <f t="shared" si="8"/>
        <v>0</v>
      </c>
    </row>
    <row r="32" spans="1:6" ht="28.5">
      <c r="A32" s="22">
        <f t="shared" si="5"/>
        <v>24</v>
      </c>
      <c r="B32" s="10" t="s">
        <v>34</v>
      </c>
      <c r="C32" s="11" t="s">
        <v>2</v>
      </c>
      <c r="D32" s="9">
        <v>6</v>
      </c>
      <c r="E32" s="40"/>
      <c r="F32" s="14">
        <f t="shared" si="8"/>
        <v>0</v>
      </c>
    </row>
    <row r="33" spans="1:6" ht="29.25" customHeight="1">
      <c r="A33" s="22">
        <f t="shared" si="5"/>
        <v>25</v>
      </c>
      <c r="B33" s="12" t="s">
        <v>16</v>
      </c>
      <c r="C33" s="8" t="s">
        <v>2</v>
      </c>
      <c r="D33" s="9">
        <v>12</v>
      </c>
      <c r="E33" s="40"/>
      <c r="F33" s="14">
        <f t="shared" si="8"/>
        <v>0</v>
      </c>
    </row>
    <row r="34" spans="1:6" ht="28.5">
      <c r="A34" s="22">
        <f t="shared" si="5"/>
        <v>26</v>
      </c>
      <c r="B34" s="7" t="s">
        <v>35</v>
      </c>
      <c r="C34" s="8" t="s">
        <v>3</v>
      </c>
      <c r="D34" s="3">
        <v>1</v>
      </c>
      <c r="E34" s="40"/>
      <c r="F34" s="14">
        <f t="shared" si="8"/>
        <v>0</v>
      </c>
    </row>
    <row r="35" spans="1:6" ht="28.5">
      <c r="A35" s="22">
        <f t="shared" si="5"/>
        <v>27</v>
      </c>
      <c r="B35" s="39" t="s">
        <v>39</v>
      </c>
      <c r="C35" s="36" t="s">
        <v>2</v>
      </c>
      <c r="D35" s="37">
        <v>2</v>
      </c>
      <c r="E35" s="41"/>
      <c r="F35" s="38">
        <f t="shared" si="8"/>
        <v>0</v>
      </c>
    </row>
    <row r="36" spans="1:6" ht="57">
      <c r="A36" s="22">
        <f t="shared" si="5"/>
        <v>28</v>
      </c>
      <c r="B36" s="39" t="s">
        <v>36</v>
      </c>
      <c r="C36" s="36" t="s">
        <v>2</v>
      </c>
      <c r="D36" s="37">
        <v>4</v>
      </c>
      <c r="E36" s="41"/>
      <c r="F36" s="38">
        <f t="shared" si="8"/>
        <v>0</v>
      </c>
    </row>
    <row r="37" spans="1:6" ht="15.75" thickBot="1">
      <c r="A37" s="23"/>
      <c r="B37" s="24" t="s">
        <v>24</v>
      </c>
      <c r="C37" s="25"/>
      <c r="D37" s="26"/>
      <c r="E37" s="27"/>
      <c r="F37" s="28">
        <f>SUM(F8:F36)</f>
        <v>0</v>
      </c>
    </row>
  </sheetData>
  <sheetProtection selectLockedCells="1" selectUnlockedCells="1"/>
  <mergeCells count="3">
    <mergeCell ref="A2:F2"/>
    <mergeCell ref="C3:F3"/>
    <mergeCell ref="C4:F4"/>
  </mergeCells>
  <phoneticPr fontId="9" type="noConversion"/>
  <pageMargins left="0.35433070866141736" right="0.51181102362204722" top="0.59055118110236227" bottom="0.47244094488188981" header="0.35433070866141736" footer="0.19685039370078741"/>
  <pageSetup paperSize="9" scale="96" fitToHeight="0" orientation="landscape" horizontalDpi="4294967293" r:id="rId1"/>
  <headerFooter alignWithMargins="0">
    <oddHeader>&amp;F</oddHeader>
    <oddFooter>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06</vt:lpstr>
      <vt:lpstr>'06'!Názvy_tisku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Ivana Merhoutová</cp:lastModifiedBy>
  <cp:lastPrinted>2022-12-06T10:06:44Z</cp:lastPrinted>
  <dcterms:created xsi:type="dcterms:W3CDTF">2017-12-21T10:06:47Z</dcterms:created>
  <dcterms:modified xsi:type="dcterms:W3CDTF">2022-12-13T15:25:12Z</dcterms:modified>
</cp:coreProperties>
</file>