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1673" yWindow="210" windowWidth="17257" windowHeight="12135" activeTab="1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<sst xmlns="http://schemas.openxmlformats.org/spreadsheetml/2006/main" count="80" uniqueCount="28">
  <si>
    <t>Datum</t>
  </si>
  <si>
    <t>týden</t>
  </si>
  <si>
    <t>od</t>
  </si>
  <si>
    <t>-</t>
  </si>
  <si>
    <t>do</t>
  </si>
  <si>
    <t>PHM</t>
  </si>
  <si>
    <t>benzin Natural 95</t>
  </si>
  <si>
    <t>motorová nafta</t>
  </si>
  <si>
    <t>UPOZORNĚNÍ</t>
  </si>
  <si>
    <t>Účastník nesmí v tabulce nic měnit (rozšiřovat či redukovat buňky, sloupce nebo řádky, cokoli mazat, přepisovat, doplňovat).</t>
  </si>
  <si>
    <r>
      <t xml:space="preserve">Předpokládaný odběr PHM (l) za 48 měsíců
</t>
    </r>
    <r>
      <rPr>
        <b/>
        <sz val="11"/>
        <color rgb="FFFF0000"/>
        <rFont val="Calibri"/>
        <family val="2"/>
        <scheme val="minor"/>
      </rPr>
      <t>NEVYPLŇUJTE (automatický výpočet)</t>
    </r>
  </si>
  <si>
    <r>
      <t xml:space="preserve">NABÍDKOVÁ CENA včetně DPH (Kč)
</t>
    </r>
    <r>
      <rPr>
        <b/>
        <sz val="11"/>
        <color rgb="FFFF0000"/>
        <rFont val="Calibri"/>
        <family val="2"/>
        <scheme val="minor"/>
      </rPr>
      <t>NEVYPLŇUJTE (automatický výpočet)</t>
    </r>
  </si>
  <si>
    <t>List2: tabulka  CELKOVÁ NABÍDKOVÁ CENA</t>
  </si>
  <si>
    <t>JNC = jednotková nabídková cena</t>
  </si>
  <si>
    <t>PHM = pohonné hmoty</t>
  </si>
  <si>
    <t xml:space="preserve">CELKOVÁ NABÍDKOVÁ CENA v Kč včetně DPH </t>
  </si>
  <si>
    <t>Příloha č. 3 zadávací dokumentace - Nabídková cena</t>
  </si>
  <si>
    <t>List1: Tabulka Průměrné týdenní hodnoty pohonných hmot za období leden - prosinec 2023</t>
  </si>
  <si>
    <t xml:space="preserve">PRŮMĚRNÉ TÝDENNÍ HODNOTY POHONNÝCH HMOT ZA OBDOBÍ LEDEN - PROSINEC 2023   </t>
  </si>
  <si>
    <t xml:space="preserve">Průměr z týdenních hodnot uvedených pohonných hmot </t>
  </si>
  <si>
    <r>
      <t xml:space="preserve"> DPH (21 %) za 1 litr PHM (Kč)
</t>
    </r>
    <r>
      <rPr>
        <b/>
        <sz val="11"/>
        <color rgb="FFFF0000"/>
        <rFont val="Calibri"/>
        <family val="2"/>
        <scheme val="minor"/>
      </rPr>
      <t xml:space="preserve">NEVYPLŇUJTE (automatický výpočet)  </t>
    </r>
    <r>
      <rPr>
        <b/>
        <sz val="11"/>
        <color theme="1"/>
        <rFont val="Calibri"/>
        <family val="2"/>
        <scheme val="minor"/>
      </rPr>
      <t xml:space="preserve">                         </t>
    </r>
  </si>
  <si>
    <r>
      <t xml:space="preserve">JNC za 1 litr PHM s DPH (Kč)
</t>
    </r>
    <r>
      <rPr>
        <b/>
        <sz val="11"/>
        <color rgb="FFFF0000"/>
        <rFont val="Calibri"/>
        <family val="2"/>
        <scheme val="minor"/>
      </rPr>
      <t>NEVYPLŇUJTE (automatický výpočet)</t>
    </r>
  </si>
  <si>
    <t>Pokud v týdnu došlo ke změně ceny, doplňte její průměr.</t>
  </si>
  <si>
    <t>Motorová nafta     Kč bez DPH/ litr</t>
  </si>
  <si>
    <t>BA Natural 95               Kč bez DPH/ litr</t>
  </si>
  <si>
    <r>
      <t>Průměrná hodnota z týdenních hodnot pohonných hmot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 za období leden - prosinec 2023  za 1 litr PHM bez DPH (Kč) </t>
    </r>
    <r>
      <rPr>
        <b/>
        <sz val="11"/>
        <color rgb="FFFF0000"/>
        <rFont val="Calibri"/>
        <family val="2"/>
        <scheme val="minor"/>
      </rPr>
      <t>NEVYPLŇUJTE (automatické přetažení hodnoty z Listu1)</t>
    </r>
  </si>
  <si>
    <t>Matematický vzorec pro účely stanovení výše ceny za 1 litr PHM:</t>
  </si>
  <si>
    <t>Slovní popis matematického vzorce a jeho proměnných: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</si>
</sst>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Kč&quot;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10" fillId="3" borderId="6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5" fillId="8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165" fontId="9" fillId="4" borderId="12" xfId="0" applyNumberFormat="1" applyFont="1" applyFill="1" applyBorder="1" applyAlignment="1" applyProtection="1">
      <alignment horizontal="center" vertical="center"/>
      <protection locked="0"/>
    </xf>
    <xf numFmtId="165" fontId="16" fillId="3" borderId="13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11" fillId="6" borderId="9" xfId="20" applyNumberFormat="1" applyFont="1" applyFill="1" applyBorder="1" applyAlignment="1" applyProtection="1">
      <alignment horizontal="center" vertical="center"/>
      <protection/>
    </xf>
    <xf numFmtId="164" fontId="8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9" fillId="4" borderId="7" xfId="0" applyNumberFormat="1" applyFont="1" applyFill="1" applyBorder="1" applyAlignment="1" applyProtection="1">
      <alignment horizontal="center" vertical="center"/>
      <protection locked="0"/>
    </xf>
    <xf numFmtId="165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9" borderId="20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8"/>
  <sheetViews>
    <sheetView workbookViewId="0" topLeftCell="A52">
      <selection activeCell="G60" sqref="G60"/>
    </sheetView>
  </sheetViews>
  <sheetFormatPr defaultColWidth="11.25390625" defaultRowHeight="15.75"/>
  <cols>
    <col min="1" max="1" width="3.75390625" style="0" customWidth="1"/>
    <col min="2" max="2" width="9.75390625" style="0" customWidth="1"/>
    <col min="3" max="3" width="4.75390625" style="0" customWidth="1"/>
    <col min="6" max="7" width="15.75390625" style="0" customWidth="1"/>
    <col min="8" max="8" width="4.75390625" style="0" customWidth="1"/>
  </cols>
  <sheetData>
    <row r="1" spans="2:5" ht="23.25">
      <c r="B1" s="19" t="s">
        <v>16</v>
      </c>
      <c r="C1" s="19"/>
      <c r="D1" s="19"/>
      <c r="E1" s="19"/>
    </row>
    <row r="3" spans="2:6" ht="18">
      <c r="B3" s="1" t="s">
        <v>17</v>
      </c>
      <c r="C3" s="1"/>
      <c r="D3" s="1"/>
      <c r="E3" s="1"/>
      <c r="F3" s="1"/>
    </row>
    <row r="4" ht="16.15" thickBot="1"/>
    <row r="5" spans="2:7" ht="30" customHeight="1">
      <c r="B5" s="36" t="s">
        <v>18</v>
      </c>
      <c r="C5" s="37"/>
      <c r="D5" s="37"/>
      <c r="E5" s="37"/>
      <c r="F5" s="37"/>
      <c r="G5" s="38"/>
    </row>
    <row r="6" spans="2:7" ht="27.75" customHeight="1" thickBot="1">
      <c r="B6" s="39"/>
      <c r="C6" s="40"/>
      <c r="D6" s="40"/>
      <c r="E6" s="40"/>
      <c r="F6" s="40"/>
      <c r="G6" s="18"/>
    </row>
    <row r="7" spans="2:7" ht="15.75" customHeight="1">
      <c r="B7" s="48" t="s">
        <v>0</v>
      </c>
      <c r="C7" s="49"/>
      <c r="D7" s="50"/>
      <c r="E7" s="46" t="s">
        <v>1</v>
      </c>
      <c r="F7" s="44" t="s">
        <v>24</v>
      </c>
      <c r="G7" s="44" t="s">
        <v>23</v>
      </c>
    </row>
    <row r="8" spans="2:7" ht="16.15" thickBot="1">
      <c r="B8" s="2" t="s">
        <v>2</v>
      </c>
      <c r="C8" s="3" t="s">
        <v>3</v>
      </c>
      <c r="D8" s="4" t="s">
        <v>4</v>
      </c>
      <c r="E8" s="47"/>
      <c r="F8" s="45"/>
      <c r="G8" s="45"/>
    </row>
    <row r="9" spans="2:7" ht="16.15" thickBot="1">
      <c r="B9" s="24">
        <v>44928</v>
      </c>
      <c r="C9" s="25" t="s">
        <v>3</v>
      </c>
      <c r="D9" s="30">
        <v>44934</v>
      </c>
      <c r="E9" s="26">
        <v>1</v>
      </c>
      <c r="F9" s="10"/>
      <c r="G9" s="20"/>
    </row>
    <row r="10" spans="2:7" ht="16.15" thickBot="1">
      <c r="B10" s="24">
        <v>44935</v>
      </c>
      <c r="C10" s="25" t="s">
        <v>3</v>
      </c>
      <c r="D10" s="30">
        <v>44941</v>
      </c>
      <c r="E10" s="26">
        <v>2</v>
      </c>
      <c r="F10" s="10"/>
      <c r="G10" s="20"/>
    </row>
    <row r="11" spans="2:7" ht="16.15" thickBot="1">
      <c r="B11" s="24">
        <v>44942</v>
      </c>
      <c r="C11" s="25" t="s">
        <v>3</v>
      </c>
      <c r="D11" s="30">
        <v>44948</v>
      </c>
      <c r="E11" s="26">
        <v>3</v>
      </c>
      <c r="F11" s="10"/>
      <c r="G11" s="20"/>
    </row>
    <row r="12" spans="2:7" ht="16.15" thickBot="1">
      <c r="B12" s="24">
        <v>44949</v>
      </c>
      <c r="C12" s="25" t="s">
        <v>3</v>
      </c>
      <c r="D12" s="30">
        <v>44955</v>
      </c>
      <c r="E12" s="26">
        <v>4</v>
      </c>
      <c r="F12" s="10"/>
      <c r="G12" s="20"/>
    </row>
    <row r="13" spans="2:7" ht="16.15" thickBot="1">
      <c r="B13" s="24">
        <v>44956</v>
      </c>
      <c r="C13" s="25" t="s">
        <v>3</v>
      </c>
      <c r="D13" s="30">
        <v>44962</v>
      </c>
      <c r="E13" s="26">
        <v>5</v>
      </c>
      <c r="F13" s="10"/>
      <c r="G13" s="20"/>
    </row>
    <row r="14" spans="2:7" ht="16.15" thickBot="1">
      <c r="B14" s="24">
        <v>44963</v>
      </c>
      <c r="C14" s="25" t="s">
        <v>3</v>
      </c>
      <c r="D14" s="30">
        <v>44969</v>
      </c>
      <c r="E14" s="26">
        <v>6</v>
      </c>
      <c r="F14" s="10"/>
      <c r="G14" s="20"/>
    </row>
    <row r="15" spans="2:7" ht="16.15" thickBot="1">
      <c r="B15" s="24">
        <v>44970</v>
      </c>
      <c r="C15" s="25" t="s">
        <v>3</v>
      </c>
      <c r="D15" s="30">
        <v>44976</v>
      </c>
      <c r="E15" s="26">
        <v>7</v>
      </c>
      <c r="F15" s="10"/>
      <c r="G15" s="20"/>
    </row>
    <row r="16" spans="2:7" ht="16.15" thickBot="1">
      <c r="B16" s="24">
        <v>44977</v>
      </c>
      <c r="C16" s="25" t="s">
        <v>3</v>
      </c>
      <c r="D16" s="30">
        <v>44983</v>
      </c>
      <c r="E16" s="26">
        <v>8</v>
      </c>
      <c r="F16" s="10"/>
      <c r="G16" s="20"/>
    </row>
    <row r="17" spans="2:7" ht="16.15" thickBot="1">
      <c r="B17" s="24">
        <v>44984</v>
      </c>
      <c r="C17" s="25" t="s">
        <v>3</v>
      </c>
      <c r="D17" s="30">
        <v>44990</v>
      </c>
      <c r="E17" s="26">
        <v>9</v>
      </c>
      <c r="F17" s="10"/>
      <c r="G17" s="20"/>
    </row>
    <row r="18" spans="2:7" ht="16.15" thickBot="1">
      <c r="B18" s="24">
        <v>44991</v>
      </c>
      <c r="C18" s="25" t="s">
        <v>3</v>
      </c>
      <c r="D18" s="30">
        <v>44997</v>
      </c>
      <c r="E18" s="26">
        <v>10</v>
      </c>
      <c r="F18" s="10"/>
      <c r="G18" s="20"/>
    </row>
    <row r="19" spans="2:7" ht="16.15" thickBot="1">
      <c r="B19" s="24">
        <v>44998</v>
      </c>
      <c r="C19" s="25" t="s">
        <v>3</v>
      </c>
      <c r="D19" s="30">
        <v>45004</v>
      </c>
      <c r="E19" s="26">
        <v>11</v>
      </c>
      <c r="F19" s="10"/>
      <c r="G19" s="20"/>
    </row>
    <row r="20" spans="2:7" ht="16.15" thickBot="1">
      <c r="B20" s="24">
        <v>45005</v>
      </c>
      <c r="C20" s="25" t="s">
        <v>3</v>
      </c>
      <c r="D20" s="30">
        <v>45011</v>
      </c>
      <c r="E20" s="26">
        <v>12</v>
      </c>
      <c r="F20" s="10"/>
      <c r="G20" s="20"/>
    </row>
    <row r="21" spans="2:7" ht="16.15" thickBot="1">
      <c r="B21" s="24">
        <v>45012</v>
      </c>
      <c r="C21" s="25" t="s">
        <v>3</v>
      </c>
      <c r="D21" s="30">
        <v>45018</v>
      </c>
      <c r="E21" s="26">
        <v>13</v>
      </c>
      <c r="F21" s="10"/>
      <c r="G21" s="20"/>
    </row>
    <row r="22" spans="2:7" ht="16.15" thickBot="1">
      <c r="B22" s="24">
        <v>45019</v>
      </c>
      <c r="C22" s="25" t="s">
        <v>3</v>
      </c>
      <c r="D22" s="30">
        <v>45025</v>
      </c>
      <c r="E22" s="26">
        <v>14</v>
      </c>
      <c r="F22" s="10"/>
      <c r="G22" s="20"/>
    </row>
    <row r="23" spans="2:7" ht="16.15" thickBot="1">
      <c r="B23" s="24">
        <v>45026</v>
      </c>
      <c r="C23" s="25" t="s">
        <v>3</v>
      </c>
      <c r="D23" s="30">
        <v>45032</v>
      </c>
      <c r="E23" s="26">
        <v>15</v>
      </c>
      <c r="F23" s="10"/>
      <c r="G23" s="20"/>
    </row>
    <row r="24" spans="2:7" ht="16.15" thickBot="1">
      <c r="B24" s="24">
        <v>45033</v>
      </c>
      <c r="C24" s="25" t="s">
        <v>3</v>
      </c>
      <c r="D24" s="30">
        <v>45039</v>
      </c>
      <c r="E24" s="26">
        <v>16</v>
      </c>
      <c r="F24" s="10"/>
      <c r="G24" s="20"/>
    </row>
    <row r="25" spans="2:7" ht="16.15" thickBot="1">
      <c r="B25" s="24">
        <v>45040</v>
      </c>
      <c r="C25" s="25" t="s">
        <v>3</v>
      </c>
      <c r="D25" s="30">
        <v>45046</v>
      </c>
      <c r="E25" s="26">
        <v>17</v>
      </c>
      <c r="F25" s="10"/>
      <c r="G25" s="20"/>
    </row>
    <row r="26" spans="2:7" ht="16.15" thickBot="1">
      <c r="B26" s="24">
        <v>45047</v>
      </c>
      <c r="C26" s="25" t="s">
        <v>3</v>
      </c>
      <c r="D26" s="30">
        <v>45053</v>
      </c>
      <c r="E26" s="26">
        <v>18</v>
      </c>
      <c r="F26" s="10"/>
      <c r="G26" s="20"/>
    </row>
    <row r="27" spans="2:7" ht="16.15" thickBot="1">
      <c r="B27" s="24">
        <v>45054</v>
      </c>
      <c r="C27" s="25" t="s">
        <v>3</v>
      </c>
      <c r="D27" s="30">
        <v>45060</v>
      </c>
      <c r="E27" s="26">
        <v>19</v>
      </c>
      <c r="F27" s="10"/>
      <c r="G27" s="20"/>
    </row>
    <row r="28" spans="2:7" ht="16.15" thickBot="1">
      <c r="B28" s="24">
        <v>45061</v>
      </c>
      <c r="C28" s="25" t="s">
        <v>3</v>
      </c>
      <c r="D28" s="30">
        <v>45067</v>
      </c>
      <c r="E28" s="26">
        <v>20</v>
      </c>
      <c r="F28" s="10"/>
      <c r="G28" s="20"/>
    </row>
    <row r="29" spans="2:7" ht="16.15" thickBot="1">
      <c r="B29" s="24">
        <v>45068</v>
      </c>
      <c r="C29" s="25" t="s">
        <v>3</v>
      </c>
      <c r="D29" s="30">
        <v>45074</v>
      </c>
      <c r="E29" s="26">
        <v>21</v>
      </c>
      <c r="F29" s="10"/>
      <c r="G29" s="20"/>
    </row>
    <row r="30" spans="2:7" ht="16.15" thickBot="1">
      <c r="B30" s="24">
        <v>45075</v>
      </c>
      <c r="C30" s="25" t="s">
        <v>3</v>
      </c>
      <c r="D30" s="30">
        <v>45081</v>
      </c>
      <c r="E30" s="26">
        <v>22</v>
      </c>
      <c r="F30" s="10"/>
      <c r="G30" s="20"/>
    </row>
    <row r="31" spans="2:7" ht="16.15" thickBot="1">
      <c r="B31" s="24">
        <v>45082</v>
      </c>
      <c r="C31" s="25" t="s">
        <v>3</v>
      </c>
      <c r="D31" s="30">
        <v>45088</v>
      </c>
      <c r="E31" s="26">
        <v>23</v>
      </c>
      <c r="F31" s="10"/>
      <c r="G31" s="20"/>
    </row>
    <row r="32" spans="2:7" ht="16.15" thickBot="1">
      <c r="B32" s="24">
        <v>45089</v>
      </c>
      <c r="C32" s="25" t="s">
        <v>3</v>
      </c>
      <c r="D32" s="30">
        <v>45095</v>
      </c>
      <c r="E32" s="26">
        <v>24</v>
      </c>
      <c r="F32" s="10"/>
      <c r="G32" s="20"/>
    </row>
    <row r="33" spans="2:7" ht="16.15" thickBot="1">
      <c r="B33" s="24">
        <v>45096</v>
      </c>
      <c r="C33" s="25" t="s">
        <v>3</v>
      </c>
      <c r="D33" s="30">
        <v>45102</v>
      </c>
      <c r="E33" s="26">
        <v>25</v>
      </c>
      <c r="F33" s="10"/>
      <c r="G33" s="20"/>
    </row>
    <row r="34" spans="2:7" ht="16.15" thickBot="1">
      <c r="B34" s="24">
        <v>45103</v>
      </c>
      <c r="C34" s="25" t="s">
        <v>3</v>
      </c>
      <c r="D34" s="30">
        <v>45109</v>
      </c>
      <c r="E34" s="26">
        <v>26</v>
      </c>
      <c r="F34" s="10"/>
      <c r="G34" s="20"/>
    </row>
    <row r="35" spans="2:7" ht="16.15" thickBot="1">
      <c r="B35" s="24">
        <v>45110</v>
      </c>
      <c r="C35" s="25" t="s">
        <v>3</v>
      </c>
      <c r="D35" s="30">
        <v>45116</v>
      </c>
      <c r="E35" s="29">
        <v>27</v>
      </c>
      <c r="F35" s="10"/>
      <c r="G35" s="20"/>
    </row>
    <row r="36" spans="2:7" ht="16.15" thickBot="1">
      <c r="B36" s="24">
        <v>45117</v>
      </c>
      <c r="C36" s="25" t="s">
        <v>3</v>
      </c>
      <c r="D36" s="30">
        <v>45123</v>
      </c>
      <c r="E36" s="7">
        <v>28</v>
      </c>
      <c r="F36" s="10"/>
      <c r="G36" s="20"/>
    </row>
    <row r="37" spans="2:7" ht="16.15" thickBot="1">
      <c r="B37" s="5">
        <v>45124</v>
      </c>
      <c r="C37" s="6" t="s">
        <v>3</v>
      </c>
      <c r="D37" s="31">
        <v>45130</v>
      </c>
      <c r="E37" s="7">
        <v>29</v>
      </c>
      <c r="F37" s="10"/>
      <c r="G37" s="20"/>
    </row>
    <row r="38" spans="2:7" ht="16.15" thickBot="1">
      <c r="B38" s="5">
        <v>45131</v>
      </c>
      <c r="C38" s="6" t="s">
        <v>3</v>
      </c>
      <c r="D38" s="31">
        <v>45137</v>
      </c>
      <c r="E38" s="7">
        <v>30</v>
      </c>
      <c r="F38" s="10"/>
      <c r="G38" s="20"/>
    </row>
    <row r="39" spans="2:7" ht="16.15" thickBot="1">
      <c r="B39" s="5">
        <v>45138</v>
      </c>
      <c r="C39" s="6" t="s">
        <v>3</v>
      </c>
      <c r="D39" s="31">
        <v>45144</v>
      </c>
      <c r="E39" s="7">
        <v>31</v>
      </c>
      <c r="F39" s="10"/>
      <c r="G39" s="20"/>
    </row>
    <row r="40" spans="2:7" ht="16.15" thickBot="1">
      <c r="B40" s="5">
        <v>45145</v>
      </c>
      <c r="C40" s="6" t="s">
        <v>3</v>
      </c>
      <c r="D40" s="31">
        <v>45151</v>
      </c>
      <c r="E40" s="7">
        <v>32</v>
      </c>
      <c r="F40" s="10"/>
      <c r="G40" s="20"/>
    </row>
    <row r="41" spans="2:7" ht="16.15" thickBot="1">
      <c r="B41" s="5">
        <v>45152</v>
      </c>
      <c r="C41" s="6" t="s">
        <v>3</v>
      </c>
      <c r="D41" s="31">
        <v>45158</v>
      </c>
      <c r="E41" s="7">
        <v>33</v>
      </c>
      <c r="F41" s="10"/>
      <c r="G41" s="20"/>
    </row>
    <row r="42" spans="2:7" ht="16.15" thickBot="1">
      <c r="B42" s="5">
        <v>45159</v>
      </c>
      <c r="C42" s="6" t="s">
        <v>3</v>
      </c>
      <c r="D42" s="31">
        <v>45165</v>
      </c>
      <c r="E42" s="7">
        <v>34</v>
      </c>
      <c r="F42" s="10"/>
      <c r="G42" s="20"/>
    </row>
    <row r="43" spans="2:7" ht="16.15" thickBot="1">
      <c r="B43" s="5">
        <v>45166</v>
      </c>
      <c r="C43" s="6" t="s">
        <v>3</v>
      </c>
      <c r="D43" s="31">
        <v>45172</v>
      </c>
      <c r="E43" s="7">
        <v>35</v>
      </c>
      <c r="F43" s="10"/>
      <c r="G43" s="20"/>
    </row>
    <row r="44" spans="2:7" ht="16.15" thickBot="1">
      <c r="B44" s="5">
        <v>45173</v>
      </c>
      <c r="C44" s="6" t="s">
        <v>3</v>
      </c>
      <c r="D44" s="31">
        <v>45179</v>
      </c>
      <c r="E44" s="7">
        <v>36</v>
      </c>
      <c r="F44" s="10"/>
      <c r="G44" s="20"/>
    </row>
    <row r="45" spans="2:7" ht="16.15" thickBot="1">
      <c r="B45" s="5">
        <v>45180</v>
      </c>
      <c r="C45" s="6" t="s">
        <v>3</v>
      </c>
      <c r="D45" s="31">
        <v>45186</v>
      </c>
      <c r="E45" s="7">
        <v>37</v>
      </c>
      <c r="F45" s="10"/>
      <c r="G45" s="20"/>
    </row>
    <row r="46" spans="2:7" ht="16.15" thickBot="1">
      <c r="B46" s="5">
        <v>45187</v>
      </c>
      <c r="C46" s="6" t="s">
        <v>3</v>
      </c>
      <c r="D46" s="31">
        <v>45193</v>
      </c>
      <c r="E46" s="7">
        <v>38</v>
      </c>
      <c r="F46" s="10"/>
      <c r="G46" s="20"/>
    </row>
    <row r="47" spans="2:7" ht="16.15" thickBot="1">
      <c r="B47" s="5">
        <v>45194</v>
      </c>
      <c r="C47" s="6" t="s">
        <v>3</v>
      </c>
      <c r="D47" s="31">
        <v>45200</v>
      </c>
      <c r="E47" s="7">
        <v>39</v>
      </c>
      <c r="F47" s="10"/>
      <c r="G47" s="20"/>
    </row>
    <row r="48" spans="2:7" ht="16.15" thickBot="1">
      <c r="B48" s="5">
        <v>45201</v>
      </c>
      <c r="C48" s="6" t="s">
        <v>3</v>
      </c>
      <c r="D48" s="31">
        <v>45207</v>
      </c>
      <c r="E48" s="7">
        <v>40</v>
      </c>
      <c r="F48" s="10"/>
      <c r="G48" s="20"/>
    </row>
    <row r="49" spans="2:7" ht="16.15" thickBot="1">
      <c r="B49" s="5">
        <v>45208</v>
      </c>
      <c r="C49" s="6" t="s">
        <v>3</v>
      </c>
      <c r="D49" s="31">
        <v>45214</v>
      </c>
      <c r="E49" s="7">
        <v>41</v>
      </c>
      <c r="F49" s="10"/>
      <c r="G49" s="20"/>
    </row>
    <row r="50" spans="2:7" ht="16.15" thickBot="1">
      <c r="B50" s="5">
        <v>45215</v>
      </c>
      <c r="C50" s="6" t="s">
        <v>3</v>
      </c>
      <c r="D50" s="31">
        <v>45221</v>
      </c>
      <c r="E50" s="7">
        <v>42</v>
      </c>
      <c r="F50" s="10"/>
      <c r="G50" s="20"/>
    </row>
    <row r="51" spans="2:7" ht="16.15" thickBot="1">
      <c r="B51" s="5">
        <v>45222</v>
      </c>
      <c r="C51" s="6" t="s">
        <v>3</v>
      </c>
      <c r="D51" s="31">
        <v>45228</v>
      </c>
      <c r="E51" s="7">
        <v>43</v>
      </c>
      <c r="F51" s="10"/>
      <c r="G51" s="20"/>
    </row>
    <row r="52" spans="2:7" ht="16.15" thickBot="1">
      <c r="B52" s="5">
        <v>45229</v>
      </c>
      <c r="C52" s="6" t="s">
        <v>3</v>
      </c>
      <c r="D52" s="31">
        <v>45235</v>
      </c>
      <c r="E52" s="7">
        <v>44</v>
      </c>
      <c r="F52" s="10"/>
      <c r="G52" s="20"/>
    </row>
    <row r="53" spans="2:7" ht="16.15" thickBot="1">
      <c r="B53" s="5">
        <v>45236</v>
      </c>
      <c r="C53" s="6" t="s">
        <v>3</v>
      </c>
      <c r="D53" s="31">
        <v>45242</v>
      </c>
      <c r="E53" s="7">
        <v>45</v>
      </c>
      <c r="F53" s="10"/>
      <c r="G53" s="20"/>
    </row>
    <row r="54" spans="2:7" ht="16.15" thickBot="1">
      <c r="B54" s="5">
        <v>45243</v>
      </c>
      <c r="C54" s="6" t="s">
        <v>3</v>
      </c>
      <c r="D54" s="31">
        <v>45249</v>
      </c>
      <c r="E54" s="7">
        <v>46</v>
      </c>
      <c r="F54" s="10"/>
      <c r="G54" s="20"/>
    </row>
    <row r="55" spans="2:7" ht="16.15" thickBot="1">
      <c r="B55" s="5">
        <v>45250</v>
      </c>
      <c r="C55" s="6" t="s">
        <v>3</v>
      </c>
      <c r="D55" s="31">
        <v>45256</v>
      </c>
      <c r="E55" s="7">
        <v>47</v>
      </c>
      <c r="F55" s="10"/>
      <c r="G55" s="20"/>
    </row>
    <row r="56" spans="2:7" ht="16.15" thickBot="1">
      <c r="B56" s="5">
        <v>45257</v>
      </c>
      <c r="C56" s="6" t="s">
        <v>3</v>
      </c>
      <c r="D56" s="31">
        <v>45263</v>
      </c>
      <c r="E56" s="7">
        <v>48</v>
      </c>
      <c r="F56" s="10"/>
      <c r="G56" s="20"/>
    </row>
    <row r="57" spans="2:7" ht="16.15" thickBot="1">
      <c r="B57" s="5">
        <v>45264</v>
      </c>
      <c r="C57" s="6" t="s">
        <v>3</v>
      </c>
      <c r="D57" s="31">
        <v>45270</v>
      </c>
      <c r="E57" s="7">
        <v>49</v>
      </c>
      <c r="F57" s="10"/>
      <c r="G57" s="20"/>
    </row>
    <row r="58" spans="2:7" ht="16.15" thickBot="1">
      <c r="B58" s="5">
        <v>45271</v>
      </c>
      <c r="C58" s="6" t="s">
        <v>3</v>
      </c>
      <c r="D58" s="31">
        <v>45277</v>
      </c>
      <c r="E58" s="7">
        <v>50</v>
      </c>
      <c r="F58" s="10"/>
      <c r="G58" s="20"/>
    </row>
    <row r="59" spans="2:7" ht="16.15" thickBot="1">
      <c r="B59" s="5">
        <v>45278</v>
      </c>
      <c r="C59" s="6" t="s">
        <v>3</v>
      </c>
      <c r="D59" s="31">
        <v>45284</v>
      </c>
      <c r="E59" s="7">
        <v>51</v>
      </c>
      <c r="F59" s="10"/>
      <c r="G59" s="28"/>
    </row>
    <row r="60" spans="2:7" ht="16.15" thickBot="1">
      <c r="B60" s="5">
        <v>45285</v>
      </c>
      <c r="C60" s="6" t="s">
        <v>3</v>
      </c>
      <c r="D60" s="31">
        <v>45291</v>
      </c>
      <c r="E60" s="7">
        <v>52</v>
      </c>
      <c r="F60" s="10"/>
      <c r="G60" s="27"/>
    </row>
    <row r="61" spans="2:7" ht="42" customHeight="1" thickBot="1">
      <c r="B61" s="41" t="s">
        <v>19</v>
      </c>
      <c r="C61" s="42"/>
      <c r="D61" s="42"/>
      <c r="E61" s="43"/>
      <c r="F61" s="8" t="str">
        <f>IF(ISERROR(AVERAGE(F9:F60)),"Výsledek se vyplní po doplnění všech řádků",AVERAGE(F9:F60))</f>
        <v>Výsledek se vyplní po doplnění všech řádků</v>
      </c>
      <c r="G61" s="9" t="str">
        <f>IF(ISERROR(AVERAGE(G9:G60)),"Výsledek se vyplní po doplnění všech řádků",AVERAGE(G9:G60))</f>
        <v>Výsledek se vyplní po doplnění všech řádků</v>
      </c>
    </row>
    <row r="64" ht="15.75">
      <c r="B64" t="s">
        <v>22</v>
      </c>
    </row>
    <row r="67" ht="15.75">
      <c r="B67" t="s">
        <v>26</v>
      </c>
    </row>
    <row r="68" ht="15.75">
      <c r="B68" t="s">
        <v>27</v>
      </c>
    </row>
  </sheetData>
  <mergeCells count="7">
    <mergeCell ref="B5:G5"/>
    <mergeCell ref="B6:F6"/>
    <mergeCell ref="B61:E61"/>
    <mergeCell ref="G7:G8"/>
    <mergeCell ref="F7:F8"/>
    <mergeCell ref="E7:E8"/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2"/>
  <sheetViews>
    <sheetView tabSelected="1" zoomScale="90" zoomScaleNormal="90" workbookViewId="0" topLeftCell="B1">
      <selection activeCell="G6" sqref="G6"/>
    </sheetView>
  </sheetViews>
  <sheetFormatPr defaultColWidth="11.25390625" defaultRowHeight="15.75"/>
  <cols>
    <col min="1" max="1" width="4.75390625" style="0" customWidth="1"/>
    <col min="2" max="2" width="21.00390625" style="0" customWidth="1"/>
    <col min="3" max="3" width="32.00390625" style="0" customWidth="1"/>
    <col min="4" max="4" width="19.75390625" style="0" customWidth="1"/>
    <col min="5" max="5" width="23.25390625" style="0" customWidth="1"/>
    <col min="6" max="6" width="22.25390625" style="0" customWidth="1"/>
    <col min="7" max="7" width="31.75390625" style="0" customWidth="1"/>
  </cols>
  <sheetData>
    <row r="2" ht="18">
      <c r="B2" s="1" t="s">
        <v>12</v>
      </c>
    </row>
    <row r="3" ht="18">
      <c r="B3" s="1"/>
    </row>
    <row r="5" spans="2:7" ht="71.25">
      <c r="B5" s="11" t="s">
        <v>5</v>
      </c>
      <c r="C5" s="33" t="s">
        <v>25</v>
      </c>
      <c r="D5" s="11" t="s">
        <v>20</v>
      </c>
      <c r="E5" s="11" t="s">
        <v>21</v>
      </c>
      <c r="F5" s="11" t="s">
        <v>10</v>
      </c>
      <c r="G5" s="11" t="s">
        <v>11</v>
      </c>
    </row>
    <row r="6" spans="2:7" ht="42" customHeight="1">
      <c r="B6" s="32" t="s">
        <v>6</v>
      </c>
      <c r="C6" s="34" t="str">
        <f>List1!F61</f>
        <v>Výsledek se vyplní po doplnění všech řádků</v>
      </c>
      <c r="D6" s="23" t="e">
        <f>C6*0.21</f>
        <v>#VALUE!</v>
      </c>
      <c r="E6" s="13" t="e">
        <f>C6+D6</f>
        <v>#VALUE!</v>
      </c>
      <c r="F6" s="14">
        <v>14342</v>
      </c>
      <c r="G6" s="13" t="e">
        <f>E6*F6</f>
        <v>#VALUE!</v>
      </c>
    </row>
    <row r="7" spans="2:7" ht="40.35" customHeight="1" thickBot="1">
      <c r="B7" s="12" t="s">
        <v>7</v>
      </c>
      <c r="C7" s="34" t="str">
        <f>List1!G61</f>
        <v>Výsledek se vyplní po doplnění všech řádků</v>
      </c>
      <c r="D7" s="23" t="e">
        <f>C7*0.21</f>
        <v>#VALUE!</v>
      </c>
      <c r="E7" s="13" t="e">
        <f>C7+D7</f>
        <v>#VALUE!</v>
      </c>
      <c r="F7" s="14">
        <v>240534</v>
      </c>
      <c r="G7" s="13" t="e">
        <f>E7*F7</f>
        <v>#VALUE!</v>
      </c>
    </row>
    <row r="8" spans="2:7" ht="40.35" customHeight="1" thickBot="1" thickTop="1">
      <c r="B8" s="55" t="s">
        <v>15</v>
      </c>
      <c r="C8" s="56"/>
      <c r="D8" s="56"/>
      <c r="E8" s="56"/>
      <c r="F8" s="56"/>
      <c r="G8" s="21" t="e">
        <f>SUM(G6:G7)</f>
        <v>#VALUE!</v>
      </c>
    </row>
    <row r="9" ht="16.15" thickTop="1"/>
    <row r="10" spans="2:7" ht="16.9">
      <c r="B10" s="57"/>
      <c r="C10" s="58"/>
      <c r="D10" s="58"/>
      <c r="E10" s="58"/>
      <c r="F10" s="58"/>
      <c r="G10" s="58"/>
    </row>
    <row r="11" spans="2:5" ht="16.9">
      <c r="B11" s="15"/>
      <c r="C11" s="15"/>
      <c r="D11" s="15"/>
      <c r="E11" s="16"/>
    </row>
    <row r="12" spans="2:4" ht="15.75">
      <c r="B12" s="17"/>
      <c r="C12" s="17"/>
      <c r="D12" s="17"/>
    </row>
    <row r="13" spans="2:4" ht="15.75">
      <c r="B13" s="53" t="s">
        <v>8</v>
      </c>
      <c r="C13" s="54"/>
      <c r="D13" s="54"/>
    </row>
    <row r="14" spans="2:4" ht="15.75">
      <c r="B14" s="35" t="s">
        <v>9</v>
      </c>
      <c r="C14" s="17"/>
      <c r="D14" s="17"/>
    </row>
    <row r="15" ht="15.75">
      <c r="B15" t="s">
        <v>13</v>
      </c>
    </row>
    <row r="16" ht="15.75">
      <c r="B16" t="s">
        <v>14</v>
      </c>
    </row>
    <row r="17" spans="3:4" ht="15.75">
      <c r="C17" s="51"/>
      <c r="D17" s="52"/>
    </row>
    <row r="29" ht="15.75">
      <c r="C29" s="22"/>
    </row>
    <row r="30" ht="15.75">
      <c r="C30" s="22"/>
    </row>
    <row r="31" ht="15.75">
      <c r="C31" s="22"/>
    </row>
    <row r="32" ht="15.75">
      <c r="C32" s="22"/>
    </row>
  </sheetData>
  <mergeCells count="4">
    <mergeCell ref="C17:D17"/>
    <mergeCell ref="B13:D13"/>
    <mergeCell ref="B8:F8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Eliška Podroužková</cp:lastModifiedBy>
  <dcterms:created xsi:type="dcterms:W3CDTF">2024-01-28T14:03:40Z</dcterms:created>
  <dcterms:modified xsi:type="dcterms:W3CDTF">2024-04-24T07:19:26Z</dcterms:modified>
  <cp:category/>
  <cp:version/>
  <cp:contentType/>
  <cp:contentStatus/>
</cp:coreProperties>
</file>