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odro\OneDrive\Plocha\KLIENTI\02. Právnické osoby\MTS Bílina\VZ Odpady\04. Vysvětlení\01\"/>
    </mc:Choice>
  </mc:AlternateContent>
  <xr:revisionPtr revIDLastSave="0" documentId="13_ncr:1_{D5683514-1562-4484-956F-5FE1E81675D5}" xr6:coauthVersionLast="47" xr6:coauthVersionMax="47" xr10:uidLastSave="{00000000-0000-0000-0000-000000000000}"/>
  <bookViews>
    <workbookView xWindow="3870" yWindow="1710" windowWidth="15712" windowHeight="11070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5" i="1"/>
  <c r="E16" i="1"/>
  <c r="E14" i="1"/>
  <c r="H7" i="1"/>
  <c r="F15" i="1" s="1"/>
  <c r="H8" i="1"/>
  <c r="H6" i="1"/>
  <c r="F14" i="1" s="1"/>
  <c r="C15" i="1" l="1"/>
  <c r="C14" i="1"/>
  <c r="A16" i="1"/>
  <c r="J16" i="1"/>
  <c r="J15" i="1"/>
  <c r="B15" i="1"/>
  <c r="A15" i="1"/>
  <c r="J14" i="1"/>
  <c r="B14" i="1"/>
  <c r="A14" i="1"/>
  <c r="J17" i="1" l="1"/>
  <c r="K14" i="1"/>
  <c r="K15" i="1"/>
  <c r="K16" i="1"/>
  <c r="F17" i="1" l="1"/>
  <c r="K17" i="1"/>
</calcChain>
</file>

<file path=xl/sharedStrings.xml><?xml version="1.0" encoding="utf-8"?>
<sst xmlns="http://schemas.openxmlformats.org/spreadsheetml/2006/main" count="32" uniqueCount="27">
  <si>
    <t>Náklady za využití/zpracování/odstranění</t>
  </si>
  <si>
    <t>Za 1 tunu v Kč</t>
  </si>
  <si>
    <t>Název odpadu</t>
  </si>
  <si>
    <t xml:space="preserve">Kód odpadu </t>
  </si>
  <si>
    <t>Předpokládané tuny</t>
  </si>
  <si>
    <t>Cena za zpracování/využití/odstranění</t>
  </si>
  <si>
    <t>Poplatek za uložení</t>
  </si>
  <si>
    <t>Rekultivační poplatek</t>
  </si>
  <si>
    <t>Cena celkem</t>
  </si>
  <si>
    <t>Sklo</t>
  </si>
  <si>
    <t>Plasty</t>
  </si>
  <si>
    <t>Náklady životního cyklu</t>
  </si>
  <si>
    <t>Cena za 1 km v Kč</t>
  </si>
  <si>
    <t>Cena za dopravu v Kč celkem</t>
  </si>
  <si>
    <t xml:space="preserve"> Konečná cena celkem v Kč  bez DPH</t>
  </si>
  <si>
    <t>20 01 01</t>
  </si>
  <si>
    <t>Papír a lepenka</t>
  </si>
  <si>
    <t>Číslo odpadu</t>
  </si>
  <si>
    <t>Celková nabídková cena v Kč bez DPH</t>
  </si>
  <si>
    <t>Příloha č. 1 - Modelový příklad pro část I.</t>
  </si>
  <si>
    <t>20 01 02</t>
  </si>
  <si>
    <t>20 01 39</t>
  </si>
  <si>
    <t>Počet jízd, Bílina - skládka - Bílina</t>
  </si>
  <si>
    <t>Počet  km, Bílina - skládka - Bílina</t>
  </si>
  <si>
    <t xml:space="preserve">Cena za 1 tunu v Kč za zpracování/využití/odstranění </t>
  </si>
  <si>
    <t>Cena za komoditu v Kč celkem (přepokládaný počet tun včetně poplatků)</t>
  </si>
  <si>
    <t>Dodavatelé jsou v případě výkupu odpadu oprávněni doplnit také záporné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</si>
</sst>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0" fillId="2" borderId="6" xfId="0" applyNumberFormat="1" applyFill="1" applyBorder="1"/>
    <xf numFmtId="3" fontId="0" fillId="0" borderId="7" xfId="0" applyNumberForma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0" fontId="5" fillId="0" borderId="0" xfId="0" applyFont="1" applyAlignment="1">
      <alignment horizontal="center" vertical="center" wrapText="1"/>
    </xf>
    <xf numFmtId="3" fontId="1" fillId="0" borderId="12" xfId="0" applyNumberFormat="1" applyFont="1" applyBorder="1"/>
    <xf numFmtId="3" fontId="2" fillId="4" borderId="12" xfId="0" applyNumberFormat="1" applyFont="1" applyFill="1" applyBorder="1"/>
    <xf numFmtId="0" fontId="0" fillId="3" borderId="6" xfId="0" applyFill="1" applyBorder="1" applyAlignment="1">
      <alignment horizontal="left"/>
    </xf>
    <xf numFmtId="3" fontId="0" fillId="5" borderId="6" xfId="0" applyNumberFormat="1" applyFill="1" applyBorder="1"/>
    <xf numFmtId="0" fontId="8" fillId="0" borderId="0" xfId="0" applyFont="1"/>
    <xf numFmtId="0" fontId="0" fillId="3" borderId="8" xfId="0" applyFill="1" applyBorder="1"/>
    <xf numFmtId="0" fontId="0" fillId="3" borderId="6" xfId="0" applyFill="1" applyBorder="1"/>
    <xf numFmtId="3" fontId="0" fillId="3" borderId="6" xfId="0" applyNumberFormat="1" applyFill="1" applyBorder="1" applyAlignment="1">
      <alignment horizontal="right"/>
    </xf>
    <xf numFmtId="0" fontId="7" fillId="3" borderId="13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2" zoomScale="69" workbookViewId="0">
      <selection activeCell="A20" sqref="A20"/>
    </sheetView>
  </sheetViews>
  <sheetFormatPr defaultColWidth="11" defaultRowHeight="15.75" x14ac:dyDescent="0.5"/>
  <cols>
    <col min="1" max="1" width="50.5" customWidth="1"/>
    <col min="2" max="3" width="13" customWidth="1"/>
    <col min="4" max="4" width="12.5" customWidth="1"/>
    <col min="5" max="5" width="15.375" customWidth="1"/>
    <col min="6" max="6" width="16.25" customWidth="1"/>
    <col min="7" max="7" width="14.75" customWidth="1"/>
    <col min="8" max="8" width="14.375" customWidth="1"/>
    <col min="9" max="9" width="8.75" customWidth="1"/>
    <col min="10" max="10" width="13.75" customWidth="1"/>
    <col min="11" max="11" width="15" customWidth="1"/>
  </cols>
  <sheetData>
    <row r="1" spans="1:11" ht="18" x14ac:dyDescent="0.55000000000000004">
      <c r="A1" s="24" t="s">
        <v>19</v>
      </c>
    </row>
    <row r="3" spans="1:11" ht="21.4" thickBot="1" x14ac:dyDescent="0.7">
      <c r="A3" s="1" t="s">
        <v>0</v>
      </c>
      <c r="H3" s="2"/>
    </row>
    <row r="4" spans="1:11" ht="16.5" thickTop="1" thickBot="1" x14ac:dyDescent="0.55000000000000004">
      <c r="E4" s="3" t="s">
        <v>1</v>
      </c>
      <c r="F4" s="4"/>
      <c r="G4" s="5"/>
    </row>
    <row r="5" spans="1:11" ht="43.15" customHeight="1" thickTop="1" x14ac:dyDescent="0.5">
      <c r="A5" s="6" t="s">
        <v>2</v>
      </c>
      <c r="B5" s="7" t="s">
        <v>3</v>
      </c>
      <c r="C5" s="7" t="s">
        <v>17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</row>
    <row r="6" spans="1:11" x14ac:dyDescent="0.5">
      <c r="A6" s="25" t="s">
        <v>9</v>
      </c>
      <c r="B6" s="26" t="s">
        <v>20</v>
      </c>
      <c r="C6" s="22">
        <v>20010200</v>
      </c>
      <c r="D6" s="28">
        <v>70</v>
      </c>
      <c r="E6" s="10"/>
      <c r="F6" s="10"/>
      <c r="G6" s="10"/>
      <c r="H6" s="11">
        <f>D6*(E6+F6+G6)</f>
        <v>0</v>
      </c>
    </row>
    <row r="7" spans="1:11" x14ac:dyDescent="0.5">
      <c r="A7" s="25" t="s">
        <v>10</v>
      </c>
      <c r="B7" s="26" t="s">
        <v>21</v>
      </c>
      <c r="C7" s="22">
        <v>20013900</v>
      </c>
      <c r="D7" s="28">
        <v>140</v>
      </c>
      <c r="E7" s="10"/>
      <c r="F7" s="10"/>
      <c r="G7" s="10"/>
      <c r="H7" s="11">
        <f t="shared" ref="H7:H8" si="0">D7*(E7+F7+G7)</f>
        <v>0</v>
      </c>
    </row>
    <row r="8" spans="1:11" x14ac:dyDescent="0.5">
      <c r="A8" s="25" t="s">
        <v>16</v>
      </c>
      <c r="B8" s="26" t="s">
        <v>15</v>
      </c>
      <c r="C8" s="22"/>
      <c r="D8" s="28">
        <v>220</v>
      </c>
      <c r="E8" s="10"/>
      <c r="F8" s="10"/>
      <c r="G8" s="10"/>
      <c r="H8" s="11">
        <f t="shared" si="0"/>
        <v>0</v>
      </c>
    </row>
    <row r="11" spans="1:11" ht="21" x14ac:dyDescent="0.65">
      <c r="A11" s="1" t="s">
        <v>11</v>
      </c>
    </row>
    <row r="12" spans="1:11" ht="21.4" thickBot="1" x14ac:dyDescent="0.7">
      <c r="A12" s="12"/>
      <c r="E12" s="2"/>
      <c r="F12" s="2"/>
      <c r="J12" s="2"/>
      <c r="K12" s="2"/>
    </row>
    <row r="13" spans="1:11" ht="73.150000000000006" customHeight="1" thickTop="1" x14ac:dyDescent="0.5">
      <c r="A13" s="6" t="s">
        <v>2</v>
      </c>
      <c r="B13" s="7" t="s">
        <v>3</v>
      </c>
      <c r="C13" s="7" t="s">
        <v>17</v>
      </c>
      <c r="D13" s="7" t="s">
        <v>4</v>
      </c>
      <c r="E13" s="7" t="s">
        <v>24</v>
      </c>
      <c r="F13" s="7" t="s">
        <v>25</v>
      </c>
      <c r="G13" s="7" t="s">
        <v>22</v>
      </c>
      <c r="H13" s="7" t="s">
        <v>23</v>
      </c>
      <c r="I13" s="7" t="s">
        <v>12</v>
      </c>
      <c r="J13" s="13" t="s">
        <v>13</v>
      </c>
      <c r="K13" s="14" t="s">
        <v>14</v>
      </c>
    </row>
    <row r="14" spans="1:11" x14ac:dyDescent="0.5">
      <c r="A14" s="25" t="str">
        <f t="shared" ref="A14:C15" si="1">A6</f>
        <v>Sklo</v>
      </c>
      <c r="B14" s="26" t="str">
        <f t="shared" si="1"/>
        <v>20 01 02</v>
      </c>
      <c r="C14" s="22">
        <f t="shared" si="1"/>
        <v>20010200</v>
      </c>
      <c r="D14" s="28">
        <v>70</v>
      </c>
      <c r="E14" s="27">
        <f>E6</f>
        <v>0</v>
      </c>
      <c r="F14" s="15">
        <f>H6</f>
        <v>0</v>
      </c>
      <c r="G14" s="15">
        <v>25</v>
      </c>
      <c r="H14" s="10"/>
      <c r="I14" s="23">
        <v>185</v>
      </c>
      <c r="J14" s="16">
        <f t="shared" ref="J14:J16" si="2">G14*H14*I14</f>
        <v>0</v>
      </c>
      <c r="K14" s="17">
        <f t="shared" ref="K14:K16" si="3">J14+F14</f>
        <v>0</v>
      </c>
    </row>
    <row r="15" spans="1:11" x14ac:dyDescent="0.5">
      <c r="A15" s="25" t="str">
        <f t="shared" si="1"/>
        <v>Plasty</v>
      </c>
      <c r="B15" s="26" t="str">
        <f t="shared" si="1"/>
        <v>20 01 39</v>
      </c>
      <c r="C15" s="22">
        <f t="shared" si="1"/>
        <v>20013900</v>
      </c>
      <c r="D15" s="28">
        <v>140</v>
      </c>
      <c r="E15" s="27">
        <f t="shared" ref="E15:E16" si="4">E7</f>
        <v>0</v>
      </c>
      <c r="F15" s="15">
        <f t="shared" ref="F15:F16" si="5">H7</f>
        <v>0</v>
      </c>
      <c r="G15" s="15">
        <v>104</v>
      </c>
      <c r="H15" s="10"/>
      <c r="I15" s="23">
        <v>185</v>
      </c>
      <c r="J15" s="16">
        <f t="shared" si="2"/>
        <v>0</v>
      </c>
      <c r="K15" s="17">
        <f>J15+F15</f>
        <v>0</v>
      </c>
    </row>
    <row r="16" spans="1:11" ht="16.149999999999999" thickBot="1" x14ac:dyDescent="0.55000000000000004">
      <c r="A16" s="25" t="str">
        <f>A8</f>
        <v>Papír a lepenka</v>
      </c>
      <c r="B16" s="26" t="s">
        <v>15</v>
      </c>
      <c r="C16" s="22"/>
      <c r="D16" s="28">
        <v>220</v>
      </c>
      <c r="E16" s="27">
        <f t="shared" si="4"/>
        <v>0</v>
      </c>
      <c r="F16" s="15">
        <f t="shared" si="5"/>
        <v>0</v>
      </c>
      <c r="G16" s="15">
        <v>107</v>
      </c>
      <c r="H16" s="10"/>
      <c r="I16" s="23">
        <v>185</v>
      </c>
      <c r="J16" s="16">
        <f t="shared" si="2"/>
        <v>0</v>
      </c>
      <c r="K16" s="17">
        <f t="shared" si="3"/>
        <v>0</v>
      </c>
    </row>
    <row r="17" spans="1:11" ht="57.75" thickTop="1" thickBot="1" x14ac:dyDescent="0.55000000000000004">
      <c r="F17" s="18">
        <f>SUM(F14:F16)</f>
        <v>0</v>
      </c>
      <c r="I17" s="19" t="s">
        <v>18</v>
      </c>
      <c r="J17" s="20">
        <f>SUM(J14:J16)</f>
        <v>0</v>
      </c>
      <c r="K17" s="21">
        <f>SUM(K14:K16)</f>
        <v>0</v>
      </c>
    </row>
    <row r="18" spans="1:11" ht="16.149999999999999" thickTop="1" x14ac:dyDescent="0.5"/>
    <row r="20" spans="1:11" x14ac:dyDescent="0.5">
      <c r="A20" t="s">
        <v>26</v>
      </c>
    </row>
  </sheetData>
  <protectedRanges>
    <protectedRange sqref="H14:H16" name="Oblast2_1"/>
    <protectedRange sqref="E6:G8" name="Oblast1_1"/>
  </protectedRange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Eliška Podroužková</cp:lastModifiedBy>
  <cp:lastPrinted>2024-03-21T07:50:57Z</cp:lastPrinted>
  <dcterms:created xsi:type="dcterms:W3CDTF">2024-03-11T18:15:57Z</dcterms:created>
  <dcterms:modified xsi:type="dcterms:W3CDTF">2024-06-20T09:19:33Z</dcterms:modified>
</cp:coreProperties>
</file>