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180" yWindow="435" windowWidth="21045" windowHeight="12135" activeTab="0"/>
  </bookViews>
  <sheets>
    <sheet name="Nabídková cen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<sst xmlns="http://schemas.openxmlformats.org/spreadsheetml/2006/main" count="35" uniqueCount="30">
  <si>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Náklady za využití/zpracování/odstranění</t>
  </si>
  <si>
    <t>Za 1 tunu v Kč</t>
  </si>
  <si>
    <t>Název odpadu</t>
  </si>
  <si>
    <t xml:space="preserve">Kód odpadu </t>
  </si>
  <si>
    <t>Předpokládané tuny</t>
  </si>
  <si>
    <t>Cena za zpracování/využití/odstranění</t>
  </si>
  <si>
    <t>Poplatek za uložení</t>
  </si>
  <si>
    <t>Rekultivační poplatek</t>
  </si>
  <si>
    <t>Cena celkem</t>
  </si>
  <si>
    <t>Sklo</t>
  </si>
  <si>
    <t>Plasty</t>
  </si>
  <si>
    <t>Náklady životního cyklu</t>
  </si>
  <si>
    <t>E*D</t>
  </si>
  <si>
    <t>G*H*I</t>
  </si>
  <si>
    <t>Cena za 1 tunu v Kč celkem</t>
  </si>
  <si>
    <t>Cena za komoditu v Kč celkem</t>
  </si>
  <si>
    <t>Cena za 1 km v Kč</t>
  </si>
  <si>
    <t>Cena za dopravu v Kč celkem</t>
  </si>
  <si>
    <t xml:space="preserve"> Konečná cena celkem v Kč  bez DPH</t>
  </si>
  <si>
    <t>D+E+F</t>
  </si>
  <si>
    <t>20 01 01</t>
  </si>
  <si>
    <t>Papír a lepenka</t>
  </si>
  <si>
    <t>Číslo odpadu</t>
  </si>
  <si>
    <t>J+F</t>
  </si>
  <si>
    <t>Celková nabídková cena v Kč bez DPH</t>
  </si>
  <si>
    <t>Počet jízd, Bílina - skládka</t>
  </si>
  <si>
    <t>Počet  km, Bílina - skládka</t>
  </si>
  <si>
    <t>Příloha č. 1 - Modelový příklad pro část I.</t>
  </si>
  <si>
    <t>20 01 02</t>
  </si>
  <si>
    <t>20 01 39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</si>
</sst>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0" borderId="7" xfId="0" applyNumberFormat="1" applyBorder="1"/>
    <xf numFmtId="0" fontId="6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0" fontId="5" fillId="0" borderId="0" xfId="0" applyFont="1" applyAlignment="1">
      <alignment horizontal="center" vertical="center" wrapText="1"/>
    </xf>
    <xf numFmtId="3" fontId="0" fillId="0" borderId="11" xfId="0" applyNumberFormat="1" applyFont="1" applyBorder="1"/>
    <xf numFmtId="3" fontId="2" fillId="4" borderId="11" xfId="0" applyNumberFormat="1" applyFont="1" applyFill="1" applyBorder="1"/>
    <xf numFmtId="0" fontId="0" fillId="3" borderId="6" xfId="0" applyFill="1" applyBorder="1" applyAlignment="1">
      <alignment horizontal="left"/>
    </xf>
    <xf numFmtId="3" fontId="0" fillId="5" borderId="6" xfId="0" applyNumberFormat="1" applyFill="1" applyBorder="1"/>
    <xf numFmtId="0" fontId="8" fillId="0" borderId="0" xfId="0" applyFont="1"/>
    <xf numFmtId="0" fontId="0" fillId="3" borderId="12" xfId="0" applyFill="1" applyBorder="1"/>
    <xf numFmtId="0" fontId="0" fillId="3" borderId="6" xfId="0" applyFill="1" applyBorder="1"/>
    <xf numFmtId="3" fontId="0" fillId="3" borderId="6" xfId="0" applyNumberFormat="1" applyFill="1" applyBorder="1" applyAlignment="1">
      <alignment horizontal="right"/>
    </xf>
    <xf numFmtId="0" fontId="7" fillId="3" borderId="13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 topLeftCell="A5">
      <selection activeCell="C8" sqref="C8"/>
    </sheetView>
  </sheetViews>
  <sheetFormatPr defaultColWidth="11.00390625" defaultRowHeight="15.75"/>
  <cols>
    <col min="1" max="1" width="50.50390625" style="0" customWidth="1"/>
    <col min="2" max="3" width="13.00390625" style="0" customWidth="1"/>
    <col min="4" max="4" width="12.50390625" style="0" customWidth="1"/>
    <col min="5" max="5" width="15.375" style="0" customWidth="1"/>
    <col min="6" max="6" width="16.25390625" style="0" customWidth="1"/>
    <col min="7" max="7" width="14.75390625" style="0" customWidth="1"/>
    <col min="8" max="8" width="14.375" style="0" customWidth="1"/>
    <col min="9" max="9" width="8.75390625" style="0" customWidth="1"/>
    <col min="10" max="10" width="13.75390625" style="0" customWidth="1"/>
    <col min="11" max="11" width="15.00390625" style="0" customWidth="1"/>
  </cols>
  <sheetData>
    <row r="1" ht="18.75">
      <c r="A1" s="24" t="s">
        <v>27</v>
      </c>
    </row>
    <row r="3" spans="1:8" ht="21.75" thickBot="1">
      <c r="A3" s="1" t="s">
        <v>0</v>
      </c>
      <c r="H3" s="2" t="s">
        <v>19</v>
      </c>
    </row>
    <row r="4" spans="5:8" ht="17.25" thickBot="1" thickTop="1">
      <c r="E4" s="3" t="s">
        <v>1</v>
      </c>
      <c r="F4" s="4"/>
      <c r="G4" s="5"/>
      <c r="H4" s="5"/>
    </row>
    <row r="5" spans="1:8" ht="43.15" customHeight="1" thickTop="1">
      <c r="A5" s="6" t="s">
        <v>2</v>
      </c>
      <c r="B5" s="7" t="s">
        <v>3</v>
      </c>
      <c r="C5" s="7" t="s">
        <v>22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</row>
    <row r="6" spans="1:8" ht="15.75">
      <c r="A6" s="25" t="s">
        <v>9</v>
      </c>
      <c r="B6" s="26" t="s">
        <v>28</v>
      </c>
      <c r="C6" s="22">
        <v>20010200</v>
      </c>
      <c r="D6" s="28">
        <v>1.2</v>
      </c>
      <c r="E6" s="10"/>
      <c r="F6" s="10"/>
      <c r="G6" s="10"/>
      <c r="H6" s="11">
        <f aca="true" t="shared" si="0" ref="H6:H7">E6+F6+G6</f>
        <v>0</v>
      </c>
    </row>
    <row r="7" spans="1:8" ht="15.75">
      <c r="A7" s="25" t="s">
        <v>10</v>
      </c>
      <c r="B7" s="26" t="s">
        <v>29</v>
      </c>
      <c r="C7" s="22">
        <v>20013900</v>
      </c>
      <c r="D7" s="28">
        <v>136.46</v>
      </c>
      <c r="E7" s="10"/>
      <c r="F7" s="10"/>
      <c r="G7" s="10"/>
      <c r="H7" s="11">
        <f t="shared" si="0"/>
        <v>0</v>
      </c>
    </row>
    <row r="8" spans="1:8" ht="15.75">
      <c r="A8" s="25" t="s">
        <v>21</v>
      </c>
      <c r="B8" s="26" t="s">
        <v>20</v>
      </c>
      <c r="C8" s="22"/>
      <c r="D8" s="28">
        <v>37.1</v>
      </c>
      <c r="E8" s="10"/>
      <c r="F8" s="10"/>
      <c r="G8" s="10"/>
      <c r="H8" s="11">
        <f>E8+F8+G8</f>
        <v>0</v>
      </c>
    </row>
    <row r="11" ht="21">
      <c r="A11" s="1" t="s">
        <v>11</v>
      </c>
    </row>
    <row r="12" spans="1:11" ht="21.75" thickBot="1">
      <c r="A12" s="12"/>
      <c r="E12" s="2"/>
      <c r="F12" s="2" t="s">
        <v>12</v>
      </c>
      <c r="J12" s="2" t="s">
        <v>13</v>
      </c>
      <c r="K12" s="2" t="s">
        <v>23</v>
      </c>
    </row>
    <row r="13" spans="1:11" ht="50.1" customHeight="1" thickTop="1">
      <c r="A13" s="6" t="s">
        <v>2</v>
      </c>
      <c r="B13" s="7" t="s">
        <v>3</v>
      </c>
      <c r="C13" s="7" t="s">
        <v>22</v>
      </c>
      <c r="D13" s="7" t="s">
        <v>4</v>
      </c>
      <c r="E13" s="7" t="s">
        <v>14</v>
      </c>
      <c r="F13" s="7" t="s">
        <v>15</v>
      </c>
      <c r="G13" s="7" t="s">
        <v>25</v>
      </c>
      <c r="H13" s="7" t="s">
        <v>26</v>
      </c>
      <c r="I13" s="7" t="s">
        <v>16</v>
      </c>
      <c r="J13" s="13" t="s">
        <v>17</v>
      </c>
      <c r="K13" s="14" t="s">
        <v>18</v>
      </c>
    </row>
    <row r="14" spans="1:11" ht="15.75">
      <c r="A14" s="25" t="str">
        <f aca="true" t="shared" si="1" ref="A14:D15">A6</f>
        <v>Sklo</v>
      </c>
      <c r="B14" s="26" t="str">
        <f t="shared" si="1"/>
        <v>20 01 02</v>
      </c>
      <c r="C14" s="22">
        <f t="shared" si="1"/>
        <v>20010200</v>
      </c>
      <c r="D14" s="26">
        <f t="shared" si="1"/>
        <v>1.2</v>
      </c>
      <c r="E14" s="27">
        <v>0</v>
      </c>
      <c r="F14" s="15">
        <f aca="true" t="shared" si="2" ref="F14:F16">E14*D14</f>
        <v>0</v>
      </c>
      <c r="G14" s="15">
        <v>25</v>
      </c>
      <c r="H14" s="10"/>
      <c r="I14" s="23">
        <v>185</v>
      </c>
      <c r="J14" s="16">
        <f aca="true" t="shared" si="3" ref="J14:J16">G14*H14*I14</f>
        <v>0</v>
      </c>
      <c r="K14" s="17">
        <f aca="true" t="shared" si="4" ref="K14:K16">J14+F14</f>
        <v>0</v>
      </c>
    </row>
    <row r="15" spans="1:11" ht="15.75">
      <c r="A15" s="25" t="str">
        <f t="shared" si="1"/>
        <v>Plasty</v>
      </c>
      <c r="B15" s="26" t="str">
        <f t="shared" si="1"/>
        <v>20 01 39</v>
      </c>
      <c r="C15" s="22">
        <f t="shared" si="1"/>
        <v>20013900</v>
      </c>
      <c r="D15" s="26">
        <f t="shared" si="1"/>
        <v>136.46</v>
      </c>
      <c r="E15" s="27">
        <f>H7</f>
        <v>0</v>
      </c>
      <c r="F15" s="15">
        <f t="shared" si="2"/>
        <v>0</v>
      </c>
      <c r="G15" s="15">
        <v>104</v>
      </c>
      <c r="H15" s="10"/>
      <c r="I15" s="23">
        <v>185</v>
      </c>
      <c r="J15" s="16">
        <f t="shared" si="3"/>
        <v>0</v>
      </c>
      <c r="K15" s="17">
        <f>J15+F15</f>
        <v>0</v>
      </c>
    </row>
    <row r="16" spans="1:11" ht="16.5" thickBot="1">
      <c r="A16" s="25" t="str">
        <f>A8</f>
        <v>Papír a lepenka</v>
      </c>
      <c r="B16" s="26" t="s">
        <v>20</v>
      </c>
      <c r="C16" s="22"/>
      <c r="D16" s="26">
        <v>37.1</v>
      </c>
      <c r="E16" s="27">
        <f>H8</f>
        <v>0</v>
      </c>
      <c r="F16" s="15">
        <f t="shared" si="2"/>
        <v>0</v>
      </c>
      <c r="G16" s="15">
        <v>107</v>
      </c>
      <c r="H16" s="10"/>
      <c r="I16" s="23">
        <v>185</v>
      </c>
      <c r="J16" s="16">
        <f t="shared" si="3"/>
        <v>0</v>
      </c>
      <c r="K16" s="17">
        <f t="shared" si="4"/>
        <v>0</v>
      </c>
    </row>
    <row r="17" spans="6:11" ht="76.5" thickBot="1" thickTop="1">
      <c r="F17" s="18">
        <f>SUM(F14:F16)</f>
        <v>0</v>
      </c>
      <c r="I17" s="19" t="s">
        <v>24</v>
      </c>
      <c r="J17" s="20">
        <f>SUM(J14:J16)</f>
        <v>0</v>
      </c>
      <c r="K17" s="21">
        <f>SUM(K14:K16)</f>
        <v>0</v>
      </c>
    </row>
    <row r="18" ht="16.5" thickTop="1"/>
  </sheetData>
  <protectedRanges>
    <protectedRange sqref="H14:H16" name="Oblast2_1"/>
    <protectedRange sqref="E6:G8" name="Oblast1_1"/>
  </protectedRange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Radek Šíma</cp:lastModifiedBy>
  <cp:lastPrinted>2024-03-21T07:50:57Z</cp:lastPrinted>
  <dcterms:created xsi:type="dcterms:W3CDTF">2024-03-11T18:15:57Z</dcterms:created>
  <dcterms:modified xsi:type="dcterms:W3CDTF">2024-03-25T12:10:44Z</dcterms:modified>
  <cp:category/>
  <cp:version/>
  <cp:contentType/>
  <cp:contentStatus/>
</cp:coreProperties>
</file>