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3870" yWindow="1710" windowWidth="15712" windowHeight="11070" activeTab="0"/>
  </bookViews>
  <sheets>
    <sheet name="Nabídková 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<sst xmlns="http://schemas.openxmlformats.org/spreadsheetml/2006/main" count="34" uniqueCount="28">
  <si>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Náklady za využití/zpracování/odstranění</t>
  </si>
  <si>
    <t>Za 1 tunu v Kč</t>
  </si>
  <si>
    <t>Název odpadu</t>
  </si>
  <si>
    <t xml:space="preserve">Kód odpadu </t>
  </si>
  <si>
    <t>Předpokládané tuny</t>
  </si>
  <si>
    <t>Cena za zpracování/využití/odstranění</t>
  </si>
  <si>
    <t>Poplatek za uložení</t>
  </si>
  <si>
    <t>Rekultivační poplatek</t>
  </si>
  <si>
    <t>Cena celkem</t>
  </si>
  <si>
    <t>Náklady životního cyklu</t>
  </si>
  <si>
    <t>Cena za 1 km v Kč</t>
  </si>
  <si>
    <t>Cena za dopravu v Kč celkem</t>
  </si>
  <si>
    <t xml:space="preserve"> Konečná cena celkem v Kč  bez DPH</t>
  </si>
  <si>
    <t>Biologicky rozložitelný odpad - tráva a listí</t>
  </si>
  <si>
    <t>Biologicky rozložitelný odpad - separovaný sběr KO</t>
  </si>
  <si>
    <t>20 02 01</t>
  </si>
  <si>
    <t>Číslo odpadu</t>
  </si>
  <si>
    <t xml:space="preserve">20201-002 </t>
  </si>
  <si>
    <t xml:space="preserve">20201-004 </t>
  </si>
  <si>
    <t xml:space="preserve">20201-006 </t>
  </si>
  <si>
    <t>Celková nabídková cena v Kč bez DPH</t>
  </si>
  <si>
    <t>Biologicky rozložitelný odpad - větve a kmeny do průměru 40 cm</t>
  </si>
  <si>
    <t>Příloha č. 2 - Modelový příklad pro část II.</t>
  </si>
  <si>
    <t>Počet jízd, Bílina - skládka - Bílina</t>
  </si>
  <si>
    <t>Počet  km, Bílina - skládka - Bílina</t>
  </si>
  <si>
    <t>Cena za komoditu v Kč celkem (přepokládaný počet tun včetně poplatků)</t>
  </si>
  <si>
    <t xml:space="preserve">Cena za 1 tunu v Kč za zpracování/využití/odstranění </t>
  </si>
  <si>
    <t>Dodavatelé jsou v případě výkupu odpadu oprávněni doplnit také záporné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</si>
</sst>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n"/>
      <bottom/>
    </border>
    <border>
      <left style="thick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0" fillId="2" borderId="6" xfId="0" applyNumberFormat="1" applyFill="1" applyBorder="1"/>
    <xf numFmtId="3" fontId="0" fillId="2" borderId="8" xfId="0" applyNumberFormat="1" applyFill="1" applyBorder="1"/>
    <xf numFmtId="0" fontId="6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3" borderId="6" xfId="0" applyNumberFormat="1" applyFill="1" applyBorder="1"/>
    <xf numFmtId="3" fontId="0" fillId="3" borderId="7" xfId="0" applyNumberFormat="1" applyFill="1" applyBorder="1"/>
    <xf numFmtId="3" fontId="0" fillId="0" borderId="11" xfId="0" applyNumberFormat="1" applyBorder="1"/>
    <xf numFmtId="3" fontId="0" fillId="3" borderId="12" xfId="0" applyNumberFormat="1" applyFill="1" applyBorder="1"/>
    <xf numFmtId="3" fontId="0" fillId="0" borderId="13" xfId="0" applyNumberFormat="1" applyBorder="1"/>
    <xf numFmtId="3" fontId="0" fillId="0" borderId="14" xfId="0" applyNumberFormat="1" applyBorder="1"/>
    <xf numFmtId="0" fontId="5" fillId="0" borderId="0" xfId="0" applyFont="1" applyAlignment="1">
      <alignment horizontal="center" vertical="center" wrapText="1"/>
    </xf>
    <xf numFmtId="3" fontId="0" fillId="0" borderId="14" xfId="0" applyNumberFormat="1" applyFont="1" applyBorder="1"/>
    <xf numFmtId="3" fontId="2" fillId="4" borderId="14" xfId="0" applyNumberFormat="1" applyFont="1" applyFill="1" applyBorder="1"/>
    <xf numFmtId="3" fontId="0" fillId="2" borderId="15" xfId="0" applyNumberFormat="1" applyFill="1" applyBorder="1"/>
    <xf numFmtId="3" fontId="0" fillId="0" borderId="16" xfId="0" applyNumberFormat="1" applyBorder="1"/>
    <xf numFmtId="0" fontId="0" fillId="3" borderId="6" xfId="0" applyFill="1" applyBorder="1" applyAlignment="1">
      <alignment horizontal="left"/>
    </xf>
    <xf numFmtId="3" fontId="0" fillId="3" borderId="16" xfId="0" applyNumberFormat="1" applyFill="1" applyBorder="1"/>
    <xf numFmtId="3" fontId="0" fillId="0" borderId="17" xfId="0" applyNumberFormat="1" applyBorder="1"/>
    <xf numFmtId="3" fontId="0" fillId="5" borderId="6" xfId="0" applyNumberFormat="1" applyFill="1" applyBorder="1"/>
    <xf numFmtId="3" fontId="0" fillId="5" borderId="8" xfId="0" applyNumberFormat="1" applyFill="1" applyBorder="1"/>
    <xf numFmtId="0" fontId="8" fillId="0" borderId="0" xfId="0" applyFont="1"/>
    <xf numFmtId="0" fontId="0" fillId="3" borderId="18" xfId="0" applyFill="1" applyBorder="1"/>
    <xf numFmtId="0" fontId="0" fillId="3" borderId="6" xfId="0" applyFill="1" applyBorder="1"/>
    <xf numFmtId="3" fontId="0" fillId="3" borderId="6" xfId="0" applyNumberFormat="1" applyFill="1" applyBorder="1" applyAlignment="1">
      <alignment horizontal="right"/>
    </xf>
    <xf numFmtId="0" fontId="7" fillId="3" borderId="19" xfId="0" applyFont="1" applyFill="1" applyBorder="1" applyAlignment="1">
      <alignment horizontal="right" vertical="center" wrapText="1"/>
    </xf>
    <xf numFmtId="0" fontId="0" fillId="3" borderId="20" xfId="0" applyFill="1" applyBorder="1"/>
    <xf numFmtId="0" fontId="0" fillId="3" borderId="8" xfId="0" applyFill="1" applyBorder="1"/>
    <xf numFmtId="0" fontId="0" fillId="3" borderId="21" xfId="0" applyFill="1" applyBorder="1"/>
    <xf numFmtId="0" fontId="0" fillId="3" borderId="22" xfId="0" applyFill="1" applyBorder="1" applyAlignment="1">
      <alignment horizontal="left"/>
    </xf>
    <xf numFmtId="0" fontId="7" fillId="3" borderId="22" xfId="0" applyFont="1" applyFill="1" applyBorder="1" applyAlignment="1">
      <alignment horizontal="right" vertical="center" wrapText="1"/>
    </xf>
    <xf numFmtId="0" fontId="0" fillId="3" borderId="15" xfId="0" applyFill="1" applyBorder="1"/>
    <xf numFmtId="0" fontId="0" fillId="3" borderId="15" xfId="0" applyFill="1" applyBorder="1" applyAlignment="1">
      <alignment horizontal="left"/>
    </xf>
    <xf numFmtId="3" fontId="0" fillId="3" borderId="15" xfId="0" applyNumberFormat="1" applyFill="1" applyBorder="1"/>
    <xf numFmtId="0" fontId="0" fillId="3" borderId="8" xfId="0" applyFill="1" applyBorder="1" applyAlignment="1">
      <alignment horizontal="left"/>
    </xf>
    <xf numFmtId="3" fontId="0" fillId="3" borderId="8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tabSelected="1" zoomScale="63" zoomScaleNormal="63" workbookViewId="0" topLeftCell="A1">
      <selection activeCell="A24" sqref="A24"/>
    </sheetView>
  </sheetViews>
  <sheetFormatPr defaultColWidth="11.00390625" defaultRowHeight="15.75"/>
  <cols>
    <col min="1" max="1" width="55.375" style="0" customWidth="1"/>
    <col min="2" max="3" width="13.00390625" style="0" customWidth="1"/>
    <col min="4" max="4" width="12.50390625" style="0" customWidth="1"/>
    <col min="5" max="5" width="15.375" style="0" customWidth="1"/>
    <col min="6" max="6" width="16.25390625" style="0" customWidth="1"/>
    <col min="7" max="7" width="14.75390625" style="0" customWidth="1"/>
    <col min="8" max="8" width="14.375" style="0" customWidth="1"/>
    <col min="9" max="9" width="8.75390625" style="0" customWidth="1"/>
    <col min="10" max="10" width="13.75390625" style="0" customWidth="1"/>
    <col min="11" max="11" width="15.00390625" style="0" customWidth="1"/>
  </cols>
  <sheetData>
    <row r="1" ht="18">
      <c r="A1" s="31" t="s">
        <v>22</v>
      </c>
    </row>
    <row r="3" spans="1:8" ht="21.4" thickBot="1">
      <c r="A3" s="1" t="s">
        <v>0</v>
      </c>
      <c r="H3" s="2"/>
    </row>
    <row r="4" spans="5:7" ht="16.5" thickBot="1" thickTop="1">
      <c r="E4" s="3" t="s">
        <v>1</v>
      </c>
      <c r="F4" s="4"/>
      <c r="G4" s="5"/>
    </row>
    <row r="5" spans="1:8" ht="43.15" customHeight="1" thickTop="1">
      <c r="A5" s="6" t="s">
        <v>2</v>
      </c>
      <c r="B5" s="7" t="s">
        <v>3</v>
      </c>
      <c r="C5" s="7" t="s">
        <v>16</v>
      </c>
      <c r="D5" s="7" t="s">
        <v>4</v>
      </c>
      <c r="E5" s="8" t="s">
        <v>5</v>
      </c>
      <c r="F5" s="8" t="s">
        <v>6</v>
      </c>
      <c r="G5" s="8" t="s">
        <v>7</v>
      </c>
      <c r="H5" s="9" t="s">
        <v>8</v>
      </c>
    </row>
    <row r="6" spans="1:8" ht="16.15" thickBot="1">
      <c r="A6" s="36" t="s">
        <v>13</v>
      </c>
      <c r="B6" s="37" t="s">
        <v>15</v>
      </c>
      <c r="C6" s="26" t="s">
        <v>17</v>
      </c>
      <c r="D6" s="35">
        <v>380</v>
      </c>
      <c r="E6" s="24"/>
      <c r="F6" s="24"/>
      <c r="G6" s="24"/>
      <c r="H6" s="25">
        <f>D6*(E6+F6+G6)</f>
        <v>0</v>
      </c>
    </row>
    <row r="7" spans="1:8" ht="16.5" thickBot="1" thickTop="1">
      <c r="A7" s="36" t="s">
        <v>21</v>
      </c>
      <c r="B7" s="37" t="s">
        <v>15</v>
      </c>
      <c r="C7" s="26" t="s">
        <v>18</v>
      </c>
      <c r="D7" s="35">
        <v>390</v>
      </c>
      <c r="E7" s="24"/>
      <c r="F7" s="24"/>
      <c r="G7" s="24"/>
      <c r="H7" s="25">
        <f aca="true" t="shared" si="0" ref="H7:H8">D7*(E7+F7+G7)</f>
        <v>0</v>
      </c>
    </row>
    <row r="8" spans="1:8" ht="16.5" thickBot="1" thickTop="1">
      <c r="A8" s="38" t="s">
        <v>14</v>
      </c>
      <c r="B8" s="37" t="s">
        <v>15</v>
      </c>
      <c r="C8" s="39" t="s">
        <v>19</v>
      </c>
      <c r="D8" s="40">
        <v>320</v>
      </c>
      <c r="E8" s="11"/>
      <c r="F8" s="11"/>
      <c r="G8" s="11"/>
      <c r="H8" s="25">
        <f t="shared" si="0"/>
        <v>0</v>
      </c>
    </row>
    <row r="9" ht="16.15" thickTop="1"/>
    <row r="11" ht="21">
      <c r="A11" s="1" t="s">
        <v>9</v>
      </c>
    </row>
    <row r="12" spans="1:11" ht="21.4" thickBot="1">
      <c r="A12" s="12"/>
      <c r="E12" s="2"/>
      <c r="F12" s="2"/>
      <c r="J12" s="2"/>
      <c r="K12" s="2"/>
    </row>
    <row r="13" spans="1:11" ht="71.25" customHeight="1" thickTop="1">
      <c r="A13" s="6" t="s">
        <v>2</v>
      </c>
      <c r="B13" s="7" t="s">
        <v>3</v>
      </c>
      <c r="C13" s="7" t="s">
        <v>16</v>
      </c>
      <c r="D13" s="7" t="s">
        <v>4</v>
      </c>
      <c r="E13" s="7" t="s">
        <v>26</v>
      </c>
      <c r="F13" s="7" t="s">
        <v>25</v>
      </c>
      <c r="G13" s="7" t="s">
        <v>23</v>
      </c>
      <c r="H13" s="7" t="s">
        <v>24</v>
      </c>
      <c r="I13" s="7" t="s">
        <v>10</v>
      </c>
      <c r="J13" s="13" t="s">
        <v>11</v>
      </c>
      <c r="K13" s="14" t="s">
        <v>12</v>
      </c>
    </row>
    <row r="14" spans="1:11" ht="15.75">
      <c r="A14" s="32" t="str">
        <f>A6</f>
        <v>Biologicky rozložitelný odpad - tráva a listí</v>
      </c>
      <c r="B14" s="33" t="str">
        <f aca="true" t="shared" si="1" ref="B14:C16">B6</f>
        <v>20 02 01</v>
      </c>
      <c r="C14" s="26" t="str">
        <f t="shared" si="1"/>
        <v xml:space="preserve">20201-002 </v>
      </c>
      <c r="D14" s="35">
        <v>380</v>
      </c>
      <c r="E14" s="34">
        <f>E6</f>
        <v>0</v>
      </c>
      <c r="F14" s="15">
        <f>H6</f>
        <v>0</v>
      </c>
      <c r="G14" s="15">
        <v>280</v>
      </c>
      <c r="H14" s="10"/>
      <c r="I14" s="29">
        <v>80</v>
      </c>
      <c r="J14" s="16">
        <f aca="true" t="shared" si="2" ref="J14">G14*H14*I14</f>
        <v>0</v>
      </c>
      <c r="K14" s="17">
        <f aca="true" t="shared" si="3" ref="K14:K16">J14+F14</f>
        <v>0</v>
      </c>
    </row>
    <row r="15" spans="1:11" ht="15.75">
      <c r="A15" s="36" t="str">
        <f>A7</f>
        <v>Biologicky rozložitelný odpad - větve a kmeny do průměru 40 cm</v>
      </c>
      <c r="B15" s="41" t="str">
        <f t="shared" si="1"/>
        <v>20 02 01</v>
      </c>
      <c r="C15" s="42" t="str">
        <f t="shared" si="1"/>
        <v xml:space="preserve">20201-004 </v>
      </c>
      <c r="D15" s="35">
        <v>390</v>
      </c>
      <c r="E15" s="34">
        <f>E7</f>
        <v>0</v>
      </c>
      <c r="F15" s="15">
        <f aca="true" t="shared" si="4" ref="F15:F16">H7</f>
        <v>0</v>
      </c>
      <c r="G15" s="43">
        <v>250</v>
      </c>
      <c r="H15" s="24"/>
      <c r="I15" s="29">
        <v>80</v>
      </c>
      <c r="J15" s="27">
        <f>G15*H15*I15</f>
        <v>0</v>
      </c>
      <c r="K15" s="28">
        <f t="shared" si="3"/>
        <v>0</v>
      </c>
    </row>
    <row r="16" spans="1:11" ht="16.15" thickBot="1">
      <c r="A16" s="38" t="str">
        <f>A8</f>
        <v>Biologicky rozložitelný odpad - separovaný sběr KO</v>
      </c>
      <c r="B16" s="37" t="str">
        <f t="shared" si="1"/>
        <v>20 02 01</v>
      </c>
      <c r="C16" s="44" t="str">
        <f t="shared" si="1"/>
        <v xml:space="preserve">20201-006 </v>
      </c>
      <c r="D16" s="40">
        <v>320</v>
      </c>
      <c r="E16" s="34">
        <f>E8</f>
        <v>0</v>
      </c>
      <c r="F16" s="15">
        <f t="shared" si="4"/>
        <v>0</v>
      </c>
      <c r="G16" s="45">
        <v>50</v>
      </c>
      <c r="H16" s="11"/>
      <c r="I16" s="30">
        <v>185</v>
      </c>
      <c r="J16" s="18">
        <f>G16*H16*I16</f>
        <v>0</v>
      </c>
      <c r="K16" s="19">
        <f t="shared" si="3"/>
        <v>0</v>
      </c>
    </row>
    <row r="17" spans="6:11" ht="57.75" thickBot="1" thickTop="1">
      <c r="F17" s="20">
        <f>SUM(F14:F16)</f>
        <v>0</v>
      </c>
      <c r="I17" s="21" t="s">
        <v>20</v>
      </c>
      <c r="J17" s="22">
        <f>SUM(J14:J16)</f>
        <v>0</v>
      </c>
      <c r="K17" s="23">
        <f>SUM(K14:K16)</f>
        <v>0</v>
      </c>
    </row>
    <row r="18" ht="16.15" thickTop="1"/>
    <row r="19" ht="15.75">
      <c r="A19" t="s">
        <v>27</v>
      </c>
    </row>
  </sheetData>
  <protectedRanges>
    <protectedRange sqref="H14:H16" name="Oblast2_1"/>
    <protectedRange sqref="E6:G8" name="Oblast1_1"/>
  </protectedRange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Eliška Podroužková</cp:lastModifiedBy>
  <cp:lastPrinted>2024-03-21T07:50:57Z</cp:lastPrinted>
  <dcterms:created xsi:type="dcterms:W3CDTF">2024-03-11T18:15:57Z</dcterms:created>
  <dcterms:modified xsi:type="dcterms:W3CDTF">2024-06-20T09:19:58Z</dcterms:modified>
  <cp:category/>
  <cp:version/>
  <cp:contentType/>
  <cp:contentStatus/>
</cp:coreProperties>
</file>